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xr:revisionPtr revIDLastSave="0" documentId="8_{F76616FA-AF2B-B74D-BC17-2956D2CA0BC0}" xr6:coauthVersionLast="47" xr6:coauthVersionMax="47" xr10:uidLastSave="{00000000-0000-0000-0000-000000000000}"/>
  <bookViews>
    <workbookView xWindow="0" yWindow="504" windowWidth="23256" windowHeight="13176" tabRatio="777" activeTab="2" xr2:uid="{00000000-000D-0000-FFFF-FFFF00000000}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командный!$A$1:$G$37</definedName>
    <definedName name="_xlnm.Print_Area" localSheetId="2">'личники по местам'!$A$1:$F$246</definedName>
    <definedName name="_xlnm.Print_Area" localSheetId="1">'лично-командный'!$A$1:$L$292</definedName>
    <definedName name="_xlnm.Print_Area" localSheetId="3">'строй 1 судья'!$A$1:$L$52</definedName>
    <definedName name="_xlnm.Print_Area" localSheetId="4">'строй 2 судья'!$A$1:$L$52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1" i="27" l="1"/>
  <c r="N262" i="27"/>
  <c r="N253" i="27"/>
  <c r="N244" i="27"/>
  <c r="N235" i="27"/>
  <c r="N225" i="27"/>
  <c r="N191" i="27"/>
  <c r="N173" i="27"/>
  <c r="N154" i="27"/>
  <c r="N146" i="27"/>
  <c r="N136" i="27"/>
  <c r="N128" i="27"/>
  <c r="N119" i="27"/>
  <c r="N110" i="27"/>
  <c r="N100" i="27"/>
  <c r="N92" i="27"/>
  <c r="N83" i="27"/>
  <c r="N74" i="27"/>
  <c r="N64" i="27"/>
  <c r="N55" i="27"/>
  <c r="N47" i="27"/>
  <c r="N28" i="27"/>
  <c r="E34" i="34"/>
  <c r="E33" i="34"/>
  <c r="E27" i="34"/>
  <c r="E26" i="34"/>
  <c r="E20" i="34"/>
  <c r="E12" i="34"/>
  <c r="I160" i="27"/>
  <c r="I124" i="27"/>
  <c r="I88" i="27"/>
  <c r="I79" i="27"/>
  <c r="I70" i="27"/>
  <c r="I16" i="27"/>
  <c r="I133" i="27"/>
  <c r="I106" i="27"/>
  <c r="I97" i="27"/>
  <c r="I43" i="27"/>
  <c r="I34" i="27"/>
  <c r="I25" i="27"/>
  <c r="I52" i="27"/>
  <c r="I169" i="27"/>
  <c r="I196" i="27"/>
  <c r="I250" i="27"/>
  <c r="I61" i="27"/>
  <c r="I277" i="27"/>
  <c r="I268" i="27"/>
  <c r="I259" i="27"/>
  <c r="I241" i="27"/>
  <c r="I232" i="27"/>
  <c r="I223" i="27"/>
  <c r="I214" i="27"/>
  <c r="I115" i="27"/>
  <c r="I205" i="27"/>
  <c r="I151" i="27"/>
  <c r="I142" i="27"/>
  <c r="I187" i="27"/>
  <c r="I178" i="27"/>
  <c r="G284" i="27"/>
  <c r="G283" i="27"/>
  <c r="G282" i="27"/>
  <c r="G281" i="27"/>
  <c r="G280" i="27"/>
  <c r="G279" i="27"/>
  <c r="G278" i="27"/>
  <c r="G277" i="27"/>
  <c r="G266" i="27"/>
  <c r="G265" i="27"/>
  <c r="G264" i="27"/>
  <c r="G263" i="27"/>
  <c r="G262" i="27"/>
  <c r="G261" i="27"/>
  <c r="G260" i="27"/>
  <c r="G259" i="27"/>
  <c r="G257" i="27"/>
  <c r="G256" i="27"/>
  <c r="G255" i="27"/>
  <c r="G254" i="27"/>
  <c r="G253" i="27"/>
  <c r="G252" i="27"/>
  <c r="G251" i="27"/>
  <c r="G250" i="27"/>
  <c r="G239" i="27"/>
  <c r="G238" i="27"/>
  <c r="G237" i="27"/>
  <c r="G236" i="27"/>
  <c r="G235" i="27"/>
  <c r="G234" i="27"/>
  <c r="G233" i="27"/>
  <c r="G232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203" i="27"/>
  <c r="G202" i="27"/>
  <c r="G201" i="27"/>
  <c r="G200" i="27"/>
  <c r="G199" i="27"/>
  <c r="G198" i="27"/>
  <c r="G197" i="27"/>
  <c r="G196" i="27"/>
  <c r="G194" i="27"/>
  <c r="G193" i="27"/>
  <c r="G192" i="27"/>
  <c r="G191" i="27"/>
  <c r="G190" i="27"/>
  <c r="G189" i="27"/>
  <c r="G188" i="27"/>
  <c r="G187" i="27"/>
  <c r="G185" i="27"/>
  <c r="G184" i="27"/>
  <c r="G183" i="27"/>
  <c r="G182" i="27"/>
  <c r="G181" i="27"/>
  <c r="G180" i="27"/>
  <c r="G179" i="27"/>
  <c r="G178" i="27"/>
  <c r="G176" i="27"/>
  <c r="G175" i="27"/>
  <c r="G174" i="27"/>
  <c r="G173" i="27"/>
  <c r="G172" i="27"/>
  <c r="G171" i="27"/>
  <c r="G170" i="27"/>
  <c r="G169" i="27"/>
  <c r="G167" i="27"/>
  <c r="G166" i="27"/>
  <c r="G165" i="27"/>
  <c r="G164" i="27"/>
  <c r="G163" i="27"/>
  <c r="G162" i="27"/>
  <c r="G161" i="27"/>
  <c r="G160" i="27"/>
  <c r="G149" i="27"/>
  <c r="G148" i="27"/>
  <c r="G147" i="27"/>
  <c r="G146" i="27"/>
  <c r="G145" i="27"/>
  <c r="G144" i="27"/>
  <c r="G143" i="27"/>
  <c r="G142" i="27"/>
  <c r="G140" i="27"/>
  <c r="G139" i="27"/>
  <c r="G138" i="27"/>
  <c r="G137" i="27"/>
  <c r="G136" i="27"/>
  <c r="G135" i="27"/>
  <c r="G134" i="27"/>
  <c r="G133" i="27"/>
  <c r="G131" i="27"/>
  <c r="G130" i="27"/>
  <c r="G129" i="27"/>
  <c r="G128" i="27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13" i="27"/>
  <c r="G112" i="27"/>
  <c r="G111" i="27"/>
  <c r="G110" i="27"/>
  <c r="G109" i="27"/>
  <c r="G108" i="27"/>
  <c r="G107" i="27"/>
  <c r="G106" i="27"/>
  <c r="G104" i="27"/>
  <c r="G103" i="27"/>
  <c r="G102" i="27"/>
  <c r="G101" i="27"/>
  <c r="G100" i="27"/>
  <c r="G99" i="27"/>
  <c r="G98" i="27"/>
  <c r="G97" i="27"/>
  <c r="G95" i="27"/>
  <c r="G94" i="27"/>
  <c r="G93" i="27"/>
  <c r="G92" i="27"/>
  <c r="G91" i="27"/>
  <c r="G90" i="27"/>
  <c r="G89" i="27"/>
  <c r="G88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32" i="27"/>
  <c r="G31" i="27"/>
  <c r="G30" i="27"/>
  <c r="G29" i="27"/>
  <c r="G28" i="27"/>
  <c r="G27" i="27"/>
  <c r="G26" i="27"/>
  <c r="G25" i="27"/>
  <c r="G23" i="27"/>
  <c r="G22" i="27"/>
  <c r="G21" i="27"/>
  <c r="G20" i="27"/>
  <c r="G19" i="27"/>
  <c r="G18" i="27"/>
  <c r="G17" i="27"/>
  <c r="G16" i="27"/>
  <c r="A20" i="34"/>
  <c r="A26" i="34"/>
  <c r="A27" i="34"/>
  <c r="A33" i="34"/>
  <c r="A34" i="34"/>
  <c r="A13" i="34"/>
  <c r="A12" i="34"/>
  <c r="N181" i="27"/>
  <c r="G14" i="27"/>
  <c r="G13" i="27"/>
  <c r="G12" i="27"/>
  <c r="G11" i="27"/>
  <c r="G10" i="27"/>
  <c r="G9" i="27"/>
  <c r="G8" i="27"/>
  <c r="G7" i="27"/>
  <c r="N20" i="27"/>
  <c r="N10" i="27"/>
  <c r="I7" i="27"/>
  <c r="K22" i="28"/>
  <c r="K9" i="35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R74" i="27"/>
  <c r="N281" i="27"/>
  <c r="N218" i="27"/>
  <c r="H25" i="34"/>
  <c r="G30" i="34"/>
  <c r="H30" i="34"/>
  <c r="H28" i="34"/>
  <c r="H36" i="34"/>
  <c r="H26" i="34"/>
  <c r="G31" i="34"/>
  <c r="H31" i="34"/>
  <c r="G35" i="34"/>
  <c r="H35" i="34"/>
  <c r="G33" i="34"/>
  <c r="H33" i="34"/>
  <c r="G24" i="34"/>
  <c r="H24" i="34"/>
  <c r="G22" i="34"/>
  <c r="H22" i="34"/>
  <c r="G29" i="34"/>
  <c r="H29" i="34"/>
  <c r="H34" i="34"/>
  <c r="G23" i="34"/>
  <c r="H23" i="34"/>
  <c r="G27" i="34"/>
  <c r="H27" i="34"/>
  <c r="H32" i="34"/>
  <c r="F28" i="34"/>
  <c r="F25" i="34"/>
  <c r="J6" i="27"/>
  <c r="F30" i="34"/>
  <c r="F31" i="34"/>
  <c r="F29" i="34"/>
  <c r="F22" i="34"/>
  <c r="F26" i="34"/>
  <c r="F32" i="34"/>
  <c r="F24" i="34"/>
  <c r="F36" i="34"/>
  <c r="F27" i="34"/>
  <c r="F23" i="34"/>
  <c r="F35" i="34"/>
  <c r="F34" i="34"/>
  <c r="F33" i="34"/>
</calcChain>
</file>

<file path=xl/sharedStrings.xml><?xml version="1.0" encoding="utf-8"?>
<sst xmlns="http://schemas.openxmlformats.org/spreadsheetml/2006/main" count="1444" uniqueCount="619">
  <si>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</si>
  <si>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</si>
  <si>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</si>
  <si>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</si>
  <si>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</si>
  <si>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</si>
  <si>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</si>
  <si>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</si>
  <si>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</si>
  <si>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</si>
  <si>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</si>
  <si>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</si>
  <si>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</si>
  <si>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</si>
  <si>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</si>
  <si>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</si>
  <si>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</si>
  <si>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</si>
  <si>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</si>
  <si>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</si>
  <si>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</si>
  <si>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</si>
  <si>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</si>
  <si>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</si>
  <si>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</si>
  <si>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</si>
  <si>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</si>
  <si>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</si>
  <si>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</si>
  <si>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</si>
  <si>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</si>
  <si>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</si>
  <si>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</si>
  <si>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</si>
  <si>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</si>
  <si>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</si>
  <si>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</si>
  <si>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</si>
  <si>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</si>
  <si>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</si>
  <si>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</si>
  <si>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</si>
  <si>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</si>
  <si>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</si>
  <si>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</si>
  <si>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</si>
  <si>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</si>
  <si>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</si>
  <si>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</si>
  <si>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</si>
  <si>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</si>
  <si>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</si>
  <si>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</si>
  <si>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</si>
  <si>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</si>
  <si>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</si>
  <si>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</si>
  <si>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</si>
  <si>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</si>
  <si>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</si>
  <si>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</si>
  <si>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</si>
  <si>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</si>
  <si>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</si>
  <si>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</si>
  <si>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</si>
  <si>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</si>
  <si>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</si>
  <si>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</si>
  <si>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</si>
  <si>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</si>
  <si>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</si>
  <si>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</si>
  <si>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</si>
  <si>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</si>
  <si>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</si>
  <si>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</si>
  <si>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</si>
  <si>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</si>
  <si>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</si>
  <si>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</si>
  <si>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</si>
  <si>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</si>
  <si>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</si>
  <si>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</si>
  <si>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</si>
  <si>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</si>
  <si>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</si>
  <si>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</si>
  <si>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</si>
  <si>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</si>
  <si>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</si>
  <si>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</si>
  <si>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</si>
  <si>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</si>
  <si>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</si>
  <si>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</si>
  <si>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</si>
  <si>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</si>
  <si>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</si>
  <si>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</si>
  <si>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</si>
  <si>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</si>
  <si>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</si>
  <si>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</si>
  <si>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</si>
  <si>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</si>
  <si>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</si>
  <si>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</si>
  <si>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</si>
  <si>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</si>
  <si>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КУРАГИНСКИЙ РАЙОН</t>
  </si>
  <si>
    <t>Дранишников Данила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</si>
  <si>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</si>
  <si>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</si>
  <si>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</si>
  <si>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</si>
  <si>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Курагинский район</t>
  </si>
  <si>
    <t xml:space="preserve">Пучинин Денис </t>
  </si>
  <si>
    <t xml:space="preserve">Гончаров Иван </t>
  </si>
  <si>
    <t>Долгих Дмитрий</t>
  </si>
  <si>
    <t>ИРБЕЙСКИЙ РАЙОН</t>
  </si>
  <si>
    <t>Сургутский Денис</t>
  </si>
  <si>
    <t>Балашов Андрей</t>
  </si>
  <si>
    <t xml:space="preserve">Щука Артём </t>
  </si>
  <si>
    <t xml:space="preserve">Сизых Антон </t>
  </si>
  <si>
    <t>Ковригин Егор</t>
  </si>
  <si>
    <t>Данилюк Максим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</si>
  <si>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</si>
  <si>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</si>
  <si>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</si>
  <si>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</si>
  <si>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</si>
  <si>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</si>
  <si>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</si>
  <si>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</si>
  <si>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</si>
  <si>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</si>
  <si>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</si>
  <si>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</si>
  <si>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</si>
  <si>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</si>
  <si>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</si>
  <si>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Октябрьский район г.Красноярска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</si>
  <si>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</si>
  <si>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</si>
  <si>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</si>
  <si>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</si>
  <si>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</si>
  <si>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</si>
  <si>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</si>
  <si>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</si>
  <si>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</si>
  <si>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</si>
  <si>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</si>
  <si>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</si>
  <si>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</si>
  <si>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</si>
  <si>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</si>
  <si>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</si>
  <si>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</si>
  <si>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</si>
  <si>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</si>
  <si>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</si>
  <si>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</si>
  <si>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</si>
  <si>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</si>
  <si>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</si>
  <si>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</si>
  <si>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</si>
  <si>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</si>
  <si>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</si>
  <si>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</si>
  <si>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</si>
  <si>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</si>
  <si>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</si>
  <si>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</si>
  <si>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</si>
  <si>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</si>
  <si>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</si>
  <si>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</si>
  <si>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 xml:space="preserve">Зяблов Михаил </t>
  </si>
  <si>
    <t xml:space="preserve">Попов Егор 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</si>
  <si>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</si>
  <si>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</si>
  <si>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</si>
  <si>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</si>
  <si>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</si>
  <si>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</si>
  <si>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</si>
  <si>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</si>
  <si>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БОЛЬШЕУЛУЙСКИЙ РАЙОН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</si>
  <si>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</si>
  <si>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</si>
  <si>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</si>
  <si>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</si>
  <si>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</si>
  <si>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</si>
  <si>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</si>
  <si>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</si>
  <si>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</si>
  <si>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</si>
  <si>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Кузнецов Данил</t>
  </si>
  <si>
    <t>Прощаков Мирон</t>
  </si>
  <si>
    <t>Сиваков Эдуард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</si>
  <si>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</si>
  <si>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</si>
  <si>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</si>
  <si>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</si>
  <si>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</si>
  <si>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</si>
  <si>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</si>
  <si>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</si>
  <si>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</si>
  <si>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</si>
  <si>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</si>
  <si>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Штромбергер Данил</t>
  </si>
  <si>
    <t xml:space="preserve">Матиков Иван </t>
  </si>
  <si>
    <t>Петрухин Александр</t>
  </si>
  <si>
    <t xml:space="preserve">Саранин Даниил </t>
  </si>
  <si>
    <t>Трифонов Савелий</t>
  </si>
  <si>
    <t>Сафин Никита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</si>
  <si>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</si>
  <si>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</si>
  <si>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</si>
  <si>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</si>
  <si>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</si>
  <si>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Амосов Семён</t>
  </si>
  <si>
    <t xml:space="preserve">Антонов Дмитрий </t>
  </si>
  <si>
    <t xml:space="preserve">Григорьев Денис </t>
  </si>
  <si>
    <t xml:space="preserve">Романчук Сергей </t>
  </si>
  <si>
    <t xml:space="preserve">Рыжов Илья </t>
  </si>
  <si>
    <t>РЫБИНСКИЙ РАЙОН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</si>
  <si>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</si>
  <si>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</si>
  <si>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</si>
  <si>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</si>
  <si>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Гладышев Валерий </t>
  </si>
  <si>
    <t xml:space="preserve">Разманов Сергей 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</si>
  <si>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</si>
  <si>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</si>
  <si>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</si>
  <si>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</si>
  <si>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</si>
  <si>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</si>
  <si>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</si>
  <si>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</si>
  <si>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</si>
  <si>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</si>
  <si>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</si>
  <si>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</si>
  <si>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</si>
  <si>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</si>
  <si>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Рябков Данила</t>
  </si>
  <si>
    <t>Шефер Вячеслав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</si>
  <si>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</si>
  <si>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</si>
  <si>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</si>
  <si>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</si>
  <si>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</si>
  <si>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</si>
  <si>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</si>
  <si>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</si>
  <si>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</si>
  <si>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</si>
  <si>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</si>
  <si>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</si>
  <si>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</si>
  <si>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</si>
  <si>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</si>
  <si>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</si>
  <si>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</si>
  <si>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</si>
  <si>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</si>
  <si>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</si>
  <si>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</si>
  <si>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</si>
  <si>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</si>
  <si>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</si>
  <si>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>Мельников Дмитрий</t>
  </si>
  <si>
    <t xml:space="preserve">Моисеенко Илья </t>
  </si>
  <si>
    <t xml:space="preserve">Прилипко Арсений </t>
  </si>
  <si>
    <t>Киндеев Владислав</t>
  </si>
  <si>
    <t>Аксенов Кирилл</t>
  </si>
  <si>
    <t>Оноприенко Вадим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</si>
  <si>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</si>
  <si>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</si>
  <si>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</si>
  <si>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</si>
  <si>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</si>
  <si>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</si>
  <si>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</si>
  <si>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</si>
  <si>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</si>
  <si>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</si>
  <si>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</si>
  <si>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</si>
  <si>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</si>
  <si>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</si>
  <si>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</si>
  <si>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</si>
  <si>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</si>
  <si>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</si>
  <si>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</si>
  <si>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</si>
  <si>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</si>
  <si>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Арчаков Даниил</t>
  </si>
  <si>
    <t xml:space="preserve">Боганов Даниил </t>
  </si>
  <si>
    <t>Дружинин Илья</t>
  </si>
  <si>
    <t>Колякин Никита</t>
  </si>
  <si>
    <t>Костин Кирилл</t>
  </si>
  <si>
    <t>Симаков Геннадий</t>
  </si>
  <si>
    <t xml:space="preserve">Щерба Руслан </t>
  </si>
  <si>
    <t>Кабиров Вячеслав</t>
  </si>
  <si>
    <t xml:space="preserve">Юсас Евгений </t>
  </si>
  <si>
    <t>Катцын Данил</t>
  </si>
  <si>
    <t xml:space="preserve">Кожуховский Анатолий </t>
  </si>
  <si>
    <t>Чирук Иван</t>
  </si>
  <si>
    <t xml:space="preserve">Лесников Матвей </t>
  </si>
  <si>
    <t>Денисенко Иван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</si>
  <si>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</si>
  <si>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</si>
  <si>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</si>
  <si>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</si>
  <si>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</si>
  <si>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</si>
  <si>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</si>
  <si>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</si>
  <si>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</si>
  <si>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</si>
  <si>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</si>
  <si>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</si>
  <si>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</si>
  <si>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</si>
  <si>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</si>
  <si>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</si>
  <si>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</si>
  <si>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</si>
  <si>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</si>
  <si>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</si>
  <si>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</si>
  <si>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</si>
  <si>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Пчелинцев Роман</t>
  </si>
  <si>
    <t>Кошелев Никита</t>
  </si>
  <si>
    <t xml:space="preserve">Рудых Роман </t>
  </si>
  <si>
    <t>Кубарьков Денис</t>
  </si>
  <si>
    <t xml:space="preserve">Полещук Иван </t>
  </si>
  <si>
    <t>Шкирмановский Владимир</t>
  </si>
  <si>
    <t>Фомин Данил</t>
  </si>
  <si>
    <t>Горохов Никита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</si>
  <si>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</si>
  <si>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</si>
  <si>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</si>
  <si>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</si>
  <si>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</si>
  <si>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</si>
  <si>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</si>
  <si>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</si>
  <si>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</si>
  <si>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</si>
  <si>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</si>
  <si>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</si>
  <si>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</si>
  <si>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</si>
  <si>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>Цеунов Илья</t>
  </si>
  <si>
    <t>Михайленко Егор</t>
  </si>
  <si>
    <t>Мамедов Раван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</si>
  <si>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</si>
  <si>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</si>
  <si>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</si>
  <si>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</si>
  <si>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</si>
  <si>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</si>
  <si>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</si>
  <si>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</si>
  <si>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</si>
  <si>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>Черепин Матвей</t>
  </si>
  <si>
    <t>Ильин Тимофеев</t>
  </si>
  <si>
    <t>Криницын Дмитрий</t>
  </si>
  <si>
    <t>Шнягин Максим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</si>
  <si>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</si>
  <si>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</si>
  <si>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</si>
  <si>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</si>
  <si>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</si>
  <si>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>Говорков Максим</t>
  </si>
  <si>
    <t>Кривошлыков Илья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</si>
  <si>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</si>
  <si>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</si>
  <si>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</si>
  <si>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</si>
  <si>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</si>
  <si>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</si>
  <si>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</si>
  <si>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</si>
  <si>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Тиханович Максим</t>
  </si>
  <si>
    <t>Пантелеев Павел</t>
  </si>
  <si>
    <t>7 человек в команде, считать всех</t>
  </si>
  <si>
    <t>результат</t>
  </si>
  <si>
    <t>Наименование команды/фамилия, имя участника</t>
  </si>
  <si>
    <t>Центральный район г.Красноярска</t>
  </si>
  <si>
    <t>БЕГ 3000 М</t>
  </si>
  <si>
    <t>ИТОГОВЫЙ ПРОТОКОЛ (БЕГ 3000 М)</t>
  </si>
  <si>
    <t>19 мая 2024 года</t>
  </si>
  <si>
    <t>19  мая 2024 года                                                                               г.Красноярск</t>
  </si>
  <si>
    <t>19 мая 2024 года                                                                                        г.Красноярск</t>
  </si>
  <si>
    <t>13.16,9</t>
  </si>
  <si>
    <t>14,48,3</t>
  </si>
  <si>
    <t>14,52,7</t>
  </si>
  <si>
    <t>15,17,1</t>
  </si>
  <si>
    <t>15,34,3</t>
  </si>
  <si>
    <t>16,35,1</t>
  </si>
  <si>
    <t>16,14,5</t>
  </si>
  <si>
    <t>16,43,3</t>
  </si>
  <si>
    <t>16,41,9</t>
  </si>
  <si>
    <t>18,17,6</t>
  </si>
  <si>
    <t>18,17,9</t>
  </si>
  <si>
    <t>18,19,1</t>
  </si>
  <si>
    <t>16,46,0</t>
  </si>
  <si>
    <t>17,09,5</t>
  </si>
  <si>
    <t>16,13,9</t>
  </si>
  <si>
    <t>15,50,6</t>
  </si>
  <si>
    <t>17,18,8</t>
  </si>
  <si>
    <t>17,20,3</t>
  </si>
  <si>
    <t>16,20,3</t>
  </si>
  <si>
    <t>16,17,3</t>
  </si>
  <si>
    <t>17,08,9</t>
  </si>
  <si>
    <t>11,26,1</t>
  </si>
  <si>
    <t>11,25,8</t>
  </si>
  <si>
    <t>12,10,8</t>
  </si>
  <si>
    <t>12,35,0</t>
  </si>
  <si>
    <t>14,40,5</t>
  </si>
  <si>
    <t>12,49,6</t>
  </si>
  <si>
    <t>13,02,9</t>
  </si>
  <si>
    <t>16,07,3</t>
  </si>
  <si>
    <t>15,55,7</t>
  </si>
  <si>
    <t>13,46,2</t>
  </si>
  <si>
    <t>13,32,5</t>
  </si>
  <si>
    <t>13,43,9</t>
  </si>
  <si>
    <t>13,06,1</t>
  </si>
  <si>
    <t>15,04,2</t>
  </si>
  <si>
    <t>14,17,5</t>
  </si>
  <si>
    <t>14,22,4</t>
  </si>
  <si>
    <t>14,27,3</t>
  </si>
  <si>
    <t>11,46,0</t>
  </si>
  <si>
    <t>12,07,4</t>
  </si>
  <si>
    <t>12,25,5</t>
  </si>
  <si>
    <t>12,44,7</t>
  </si>
  <si>
    <t>12,57,2</t>
  </si>
  <si>
    <t>13,06,5</t>
  </si>
  <si>
    <t>14,21,7</t>
  </si>
  <si>
    <t>16,00,9</t>
  </si>
  <si>
    <t>15,42,0</t>
  </si>
  <si>
    <t>12,50.1</t>
  </si>
  <si>
    <t>14,50,4</t>
  </si>
  <si>
    <t>14,07,1</t>
  </si>
  <si>
    <t>12,44,2</t>
  </si>
  <si>
    <t>14,06,4</t>
  </si>
  <si>
    <t>15,07,8</t>
  </si>
  <si>
    <t>15,30,2</t>
  </si>
  <si>
    <t>19,06,1</t>
  </si>
  <si>
    <t>16,09,3</t>
  </si>
  <si>
    <t>12,06,9</t>
  </si>
  <si>
    <t>13,54,0</t>
  </si>
  <si>
    <t>13,06,9</t>
  </si>
  <si>
    <t>15,04,1</t>
  </si>
  <si>
    <t>15,37,0</t>
  </si>
  <si>
    <t>15,39,7</t>
  </si>
  <si>
    <t>14,00,2</t>
  </si>
  <si>
    <t>15,12,9</t>
  </si>
  <si>
    <t>13,40,0</t>
  </si>
  <si>
    <t>15,04,8</t>
  </si>
  <si>
    <t>12,19,1</t>
  </si>
  <si>
    <t>11,33,9</t>
  </si>
  <si>
    <t>12,17,7</t>
  </si>
  <si>
    <t>12,27,9</t>
  </si>
  <si>
    <t>13,47,7</t>
  </si>
  <si>
    <t>13,36,5</t>
  </si>
  <si>
    <t>13,49,5</t>
  </si>
  <si>
    <t>13,37,5</t>
  </si>
  <si>
    <t>13,58,7</t>
  </si>
  <si>
    <t>13,57,6</t>
  </si>
  <si>
    <t>13,50,4</t>
  </si>
  <si>
    <t>11,09,8</t>
  </si>
  <si>
    <t>13,57,3</t>
  </si>
  <si>
    <t>13,03,0</t>
  </si>
  <si>
    <t>12,55,7</t>
  </si>
  <si>
    <t>12,55,5</t>
  </si>
  <si>
    <t>12,52,3</t>
  </si>
  <si>
    <t>15,02,7</t>
  </si>
  <si>
    <t>15,06,3</t>
  </si>
  <si>
    <t>14,21,9</t>
  </si>
  <si>
    <t>16,49,1</t>
  </si>
  <si>
    <t>14,35,5</t>
  </si>
  <si>
    <t>14,49,9</t>
  </si>
  <si>
    <t>16,30,4</t>
  </si>
  <si>
    <t>17,12,7</t>
  </si>
  <si>
    <t>15,12,3</t>
  </si>
  <si>
    <t>12,54,8</t>
  </si>
  <si>
    <t>14,35,0</t>
  </si>
  <si>
    <t>10,13,8</t>
  </si>
  <si>
    <t>13,30,4</t>
  </si>
  <si>
    <t>13,55,0</t>
  </si>
  <si>
    <t>14,29,6</t>
  </si>
  <si>
    <t>12,20,9</t>
  </si>
  <si>
    <t>10,53,2</t>
  </si>
  <si>
    <t>16,58,4</t>
  </si>
  <si>
    <t>13,40,7</t>
  </si>
  <si>
    <t>13,14,1</t>
  </si>
  <si>
    <t>14,41,4</t>
  </si>
  <si>
    <t>14,30,2</t>
  </si>
  <si>
    <t>13,15,2</t>
  </si>
  <si>
    <t>14,00,7</t>
  </si>
  <si>
    <t>13,38,8</t>
  </si>
  <si>
    <t>11,23,6</t>
  </si>
  <si>
    <t>15,33,7</t>
  </si>
  <si>
    <t>15,33,0</t>
  </si>
  <si>
    <t>13,23,4</t>
  </si>
  <si>
    <t>13,28,9</t>
  </si>
  <si>
    <t>12,36,1</t>
  </si>
  <si>
    <t>15,21,5</t>
  </si>
  <si>
    <t>13,51,9</t>
  </si>
  <si>
    <t>11,58,1</t>
  </si>
  <si>
    <t>13,14,7</t>
  </si>
  <si>
    <t>12,45,5</t>
  </si>
  <si>
    <t>11,54,7</t>
  </si>
  <si>
    <t>13,48,6</t>
  </si>
  <si>
    <t>12,17,4</t>
  </si>
  <si>
    <t>10,55,2</t>
  </si>
  <si>
    <t>11,28,0</t>
  </si>
  <si>
    <t>10,55,8</t>
  </si>
  <si>
    <t>10,57,8</t>
  </si>
  <si>
    <t>11,13,5</t>
  </si>
  <si>
    <t>10,48,3</t>
  </si>
  <si>
    <t>12,41,5</t>
  </si>
  <si>
    <t>11,28,4</t>
  </si>
  <si>
    <t>14,32,2</t>
  </si>
  <si>
    <t>15,25,3</t>
  </si>
  <si>
    <t>18,33,6</t>
  </si>
  <si>
    <t>14,31,9</t>
  </si>
  <si>
    <t>15,24,8</t>
  </si>
  <si>
    <t>18,33,8</t>
  </si>
  <si>
    <t>18,33,5</t>
  </si>
  <si>
    <t>14,57,8</t>
  </si>
  <si>
    <t>11,20,3</t>
  </si>
  <si>
    <t>12,07,6</t>
  </si>
  <si>
    <t>12,42,2</t>
  </si>
  <si>
    <t>11,11,7</t>
  </si>
  <si>
    <t>12,56,2</t>
  </si>
  <si>
    <t>11,59,9</t>
  </si>
  <si>
    <t>10,19.5</t>
  </si>
  <si>
    <t>11,33,5</t>
  </si>
  <si>
    <t>13,39,4</t>
  </si>
  <si>
    <t>9,44,2</t>
  </si>
  <si>
    <t>13,39,8</t>
  </si>
  <si>
    <t>11,14,7</t>
  </si>
  <si>
    <t>11,34,9</t>
  </si>
  <si>
    <t>10,06,8</t>
  </si>
  <si>
    <t>12,29,4</t>
  </si>
  <si>
    <t>12,02,1</t>
  </si>
  <si>
    <t>14,36,8</t>
  </si>
  <si>
    <t>12,58,6</t>
  </si>
  <si>
    <t>12,49,3</t>
  </si>
  <si>
    <t>11,08,2</t>
  </si>
  <si>
    <t>9,43,9</t>
  </si>
  <si>
    <t>13,43,7</t>
  </si>
  <si>
    <t>13,33,3</t>
  </si>
  <si>
    <t>11,16,2</t>
  </si>
  <si>
    <t>13,33,9</t>
  </si>
  <si>
    <t>13,11,5</t>
  </si>
  <si>
    <t>14,24,5</t>
  </si>
  <si>
    <t>13,35,5</t>
  </si>
  <si>
    <t>14,20,9</t>
  </si>
  <si>
    <t>13,00,7</t>
  </si>
  <si>
    <t>11,46,9</t>
  </si>
  <si>
    <t>11,47,1</t>
  </si>
  <si>
    <t>16,11,7</t>
  </si>
  <si>
    <t>11,53.0</t>
  </si>
  <si>
    <t>11,19,0</t>
  </si>
  <si>
    <t>14,03,9</t>
  </si>
  <si>
    <t>12,22,2</t>
  </si>
  <si>
    <t>12,43,4</t>
  </si>
  <si>
    <t>12,42,3</t>
  </si>
  <si>
    <t>16,41,3</t>
  </si>
  <si>
    <t>10,42,7</t>
  </si>
  <si>
    <t>12,14,2</t>
  </si>
  <si>
    <t>11,23,1</t>
  </si>
  <si>
    <t>9,54,0</t>
  </si>
  <si>
    <t>13,31,8</t>
  </si>
  <si>
    <t>12,29,1</t>
  </si>
  <si>
    <t>11,59,1</t>
  </si>
  <si>
    <t>12,39,5</t>
  </si>
  <si>
    <t>12,31,4</t>
  </si>
  <si>
    <t>11,36,9</t>
  </si>
  <si>
    <t>11,12,4</t>
  </si>
  <si>
    <t>11,13,4</t>
  </si>
  <si>
    <t>10,56,9</t>
  </si>
  <si>
    <t>11,40,0</t>
  </si>
  <si>
    <t>10,57,7</t>
  </si>
  <si>
    <t>12,19,3</t>
  </si>
  <si>
    <t>13,00,1</t>
  </si>
  <si>
    <t>16,26,3</t>
  </si>
  <si>
    <t>14,18,9</t>
  </si>
  <si>
    <t>15,15,2</t>
  </si>
  <si>
    <t>13,32,6</t>
  </si>
  <si>
    <t>13,23,7</t>
  </si>
  <si>
    <t>13,01,5</t>
  </si>
  <si>
    <t>14,07,8</t>
  </si>
  <si>
    <t>13,32,4</t>
  </si>
  <si>
    <t>16,47,3</t>
  </si>
  <si>
    <t>15,40,2</t>
  </si>
  <si>
    <t>13,04,8</t>
  </si>
  <si>
    <t>15,10,5</t>
  </si>
  <si>
    <t>11,53,0</t>
  </si>
  <si>
    <t>10,19,5</t>
  </si>
  <si>
    <t>Кожура Н.А.</t>
  </si>
  <si>
    <t>11,18,0</t>
  </si>
  <si>
    <t>Шарыповский муниципальный округ</t>
  </si>
  <si>
    <t>н/с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</si>
</sst>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47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  <font>
      <b/>
      <sz val="22"/>
      <name val="Bookman Old Style"/>
      <family val="1"/>
      <charset val="204"/>
    </font>
    <font>
      <sz val="12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20" xfId="0" applyFont="1" applyBorder="1"/>
    <xf numFmtId="0" fontId="24" fillId="0" borderId="20" xfId="0" applyFont="1" applyBorder="1"/>
    <xf numFmtId="0" fontId="24" fillId="0" borderId="21" xfId="0" applyFont="1" applyBorder="1"/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3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3" fillId="0" borderId="2" xfId="0" applyFont="1" applyBorder="1"/>
    <xf numFmtId="4" fontId="9" fillId="0" borderId="0" xfId="0" applyNumberFormat="1" applyFont="1" applyAlignment="1">
      <alignment vertical="center"/>
    </xf>
    <xf numFmtId="4" fontId="14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30" xfId="0" applyFont="1" applyBorder="1" applyAlignment="1">
      <alignment vertical="center"/>
    </xf>
    <xf numFmtId="0" fontId="32" fillId="0" borderId="30" xfId="0" applyFont="1" applyBorder="1" applyAlignment="1">
      <alignment vertical="center"/>
    </xf>
    <xf numFmtId="4" fontId="14" fillId="0" borderId="30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4" fontId="14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4" fontId="14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4" fontId="14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5" fillId="0" borderId="0" xfId="0" applyFont="1"/>
    <xf numFmtId="0" fontId="8" fillId="0" borderId="26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4" fontId="9" fillId="0" borderId="30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3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38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3" borderId="17" xfId="0" applyFont="1" applyFill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5" fillId="0" borderId="0" xfId="0" applyFont="1" applyAlignment="1">
      <alignment vertical="center" wrapText="1"/>
    </xf>
    <xf numFmtId="0" fontId="13" fillId="0" borderId="17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7" fillId="0" borderId="2" xfId="0" applyFont="1" applyBorder="1" applyAlignment="1">
      <alignment wrapText="1"/>
    </xf>
    <xf numFmtId="0" fontId="37" fillId="0" borderId="2" xfId="0" applyFont="1" applyBorder="1"/>
    <xf numFmtId="0" fontId="13" fillId="0" borderId="0" xfId="0" applyFont="1" applyAlignment="1">
      <alignment vertical="center" wrapText="1"/>
    </xf>
    <xf numFmtId="0" fontId="33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13" fillId="0" borderId="9" xfId="0" applyFont="1" applyBorder="1" applyAlignment="1">
      <alignment vertical="center"/>
    </xf>
    <xf numFmtId="4" fontId="14" fillId="0" borderId="9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vertical="center"/>
    </xf>
    <xf numFmtId="164" fontId="5" fillId="0" borderId="36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4" fontId="14" fillId="0" borderId="29" xfId="0" applyNumberFormat="1" applyFont="1" applyBorder="1" applyAlignment="1">
      <alignment horizontal="center" vertical="center"/>
    </xf>
    <xf numFmtId="4" fontId="10" fillId="0" borderId="29" xfId="0" applyNumberFormat="1" applyFont="1" applyBorder="1" applyAlignment="1">
      <alignment horizontal="center" vertical="center"/>
    </xf>
    <xf numFmtId="3" fontId="10" fillId="0" borderId="43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0" fontId="13" fillId="3" borderId="44" xfId="0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4" fontId="14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13" fillId="0" borderId="36" xfId="0" applyFont="1" applyBorder="1" applyAlignment="1">
      <alignment vertical="center"/>
    </xf>
    <xf numFmtId="4" fontId="14" fillId="0" borderId="36" xfId="0" applyNumberFormat="1" applyFont="1" applyBorder="1" applyAlignment="1">
      <alignment horizontal="center" vertical="center"/>
    </xf>
    <xf numFmtId="4" fontId="10" fillId="0" borderId="36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8" fillId="0" borderId="9" xfId="0" applyFont="1" applyBorder="1" applyAlignment="1">
      <alignment vertical="center" wrapText="1"/>
    </xf>
    <xf numFmtId="0" fontId="13" fillId="0" borderId="46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11" fillId="0" borderId="47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4" fillId="3" borderId="38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/>
    </xf>
    <xf numFmtId="0" fontId="33" fillId="0" borderId="39" xfId="0" applyFont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2" fontId="14" fillId="0" borderId="29" xfId="0" applyNumberFormat="1" applyFont="1" applyBorder="1" applyAlignment="1">
      <alignment horizontal="center" vertical="center"/>
    </xf>
    <xf numFmtId="164" fontId="5" fillId="0" borderId="29" xfId="0" applyNumberFormat="1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13" fillId="0" borderId="42" xfId="0" applyFont="1" applyBorder="1" applyAlignment="1">
      <alignment vertical="center"/>
    </xf>
    <xf numFmtId="4" fontId="14" fillId="0" borderId="42" xfId="0" applyNumberFormat="1" applyFont="1" applyBorder="1" applyAlignment="1">
      <alignment horizontal="center" vertical="center"/>
    </xf>
    <xf numFmtId="2" fontId="14" fillId="0" borderId="42" xfId="0" applyNumberFormat="1" applyFont="1" applyBorder="1" applyAlignment="1">
      <alignment horizontal="center" vertical="center"/>
    </xf>
    <xf numFmtId="4" fontId="10" fillId="0" borderId="42" xfId="0" applyNumberFormat="1" applyFont="1" applyBorder="1" applyAlignment="1">
      <alignment horizontal="center" vertical="center"/>
    </xf>
    <xf numFmtId="164" fontId="5" fillId="0" borderId="42" xfId="0" applyNumberFormat="1" applyFont="1" applyBorder="1" applyAlignment="1">
      <alignment horizontal="center" vertical="center"/>
    </xf>
    <xf numFmtId="3" fontId="10" fillId="0" borderId="52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36" xfId="0" applyFont="1" applyBorder="1" applyAlignment="1">
      <alignment vertical="center" wrapText="1"/>
    </xf>
    <xf numFmtId="0" fontId="8" fillId="0" borderId="51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0" fontId="25" fillId="0" borderId="29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46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2" fontId="14" fillId="0" borderId="42" xfId="0" applyNumberFormat="1" applyFont="1" applyBorder="1" applyAlignment="1">
      <alignment vertical="center"/>
    </xf>
    <xf numFmtId="3" fontId="10" fillId="0" borderId="52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2" fontId="40" fillId="0" borderId="25" xfId="0" applyNumberFormat="1" applyFont="1" applyBorder="1" applyAlignment="1">
      <alignment horizontal="left" vertical="top"/>
    </xf>
    <xf numFmtId="2" fontId="40" fillId="3" borderId="0" xfId="0" applyNumberFormat="1" applyFont="1" applyFill="1" applyAlignment="1">
      <alignment horizontal="left" vertical="top"/>
    </xf>
    <xf numFmtId="2" fontId="40" fillId="0" borderId="24" xfId="0" applyNumberFormat="1" applyFont="1" applyBorder="1" applyAlignment="1">
      <alignment horizontal="left" vertical="top"/>
    </xf>
    <xf numFmtId="2" fontId="40" fillId="0" borderId="32" xfId="0" applyNumberFormat="1" applyFont="1" applyBorder="1" applyAlignment="1">
      <alignment horizontal="left" vertical="top"/>
    </xf>
    <xf numFmtId="164" fontId="16" fillId="0" borderId="35" xfId="0" applyNumberFormat="1" applyFont="1" applyBorder="1" applyAlignment="1">
      <alignment horizontal="center" vertical="center"/>
    </xf>
    <xf numFmtId="164" fontId="16" fillId="0" borderId="50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0" fontId="40" fillId="0" borderId="25" xfId="0" applyFont="1" applyBorder="1"/>
    <xf numFmtId="2" fontId="40" fillId="0" borderId="0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2" fontId="43" fillId="0" borderId="22" xfId="0" applyNumberFormat="1" applyFont="1" applyBorder="1" applyAlignment="1">
      <alignment horizontal="left" vertical="top"/>
    </xf>
    <xf numFmtId="164" fontId="4" fillId="0" borderId="48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2" fontId="43" fillId="0" borderId="25" xfId="0" applyNumberFormat="1" applyFont="1" applyBorder="1" applyAlignment="1">
      <alignment horizontal="left" vertical="top"/>
    </xf>
    <xf numFmtId="164" fontId="4" fillId="0" borderId="35" xfId="0" applyNumberFormat="1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0" fillId="0" borderId="0" xfId="0" applyFont="1"/>
    <xf numFmtId="4" fontId="40" fillId="2" borderId="0" xfId="0" applyNumberFormat="1" applyFont="1" applyFill="1" applyAlignment="1">
      <alignment horizontal="center" vertical="center"/>
    </xf>
    <xf numFmtId="4" fontId="40" fillId="2" borderId="0" xfId="0" applyNumberFormat="1" applyFont="1" applyFill="1" applyAlignment="1">
      <alignment horizontal="left"/>
    </xf>
    <xf numFmtId="0" fontId="40" fillId="0" borderId="0" xfId="0" applyFont="1" applyAlignment="1">
      <alignment horizontal="right" vertical="center"/>
    </xf>
    <xf numFmtId="0" fontId="34" fillId="0" borderId="29" xfId="0" applyFont="1" applyFill="1" applyBorder="1"/>
    <xf numFmtId="1" fontId="11" fillId="0" borderId="3" xfId="0" applyNumberFormat="1" applyFont="1" applyBorder="1" applyAlignment="1">
      <alignment horizontal="center" vertical="center" wrapText="1"/>
    </xf>
    <xf numFmtId="1" fontId="14" fillId="3" borderId="0" xfId="0" applyNumberFormat="1" applyFont="1" applyFill="1" applyAlignment="1">
      <alignment horizontal="center" vertical="center"/>
    </xf>
    <xf numFmtId="1" fontId="14" fillId="3" borderId="4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 vertical="center"/>
    </xf>
    <xf numFmtId="1" fontId="14" fillId="3" borderId="9" xfId="0" applyNumberFormat="1" applyFont="1" applyFill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" fontId="14" fillId="0" borderId="36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1" fontId="33" fillId="0" borderId="30" xfId="0" applyNumberFormat="1" applyFont="1" applyBorder="1" applyAlignment="1">
      <alignment vertical="center"/>
    </xf>
    <xf numFmtId="1" fontId="33" fillId="0" borderId="25" xfId="0" applyNumberFormat="1" applyFont="1" applyBorder="1" applyAlignment="1">
      <alignment vertical="center"/>
    </xf>
    <xf numFmtId="1" fontId="33" fillId="0" borderId="25" xfId="0" applyNumberFormat="1" applyFont="1" applyBorder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0" fontId="34" fillId="0" borderId="4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34" fillId="0" borderId="29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 wrapText="1"/>
    </xf>
    <xf numFmtId="0" fontId="37" fillId="0" borderId="9" xfId="0" applyFont="1" applyFill="1" applyBorder="1" applyAlignment="1">
      <alignment vertical="center" wrapText="1"/>
    </xf>
    <xf numFmtId="0" fontId="34" fillId="0" borderId="0" xfId="0" applyFont="1" applyFill="1"/>
    <xf numFmtId="1" fontId="8" fillId="0" borderId="0" xfId="0" applyNumberFormat="1" applyFont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42" xfId="0" applyFont="1" applyFill="1" applyBorder="1"/>
    <xf numFmtId="0" fontId="34" fillId="0" borderId="42" xfId="0" applyFont="1" applyFill="1" applyBorder="1" applyAlignment="1">
      <alignment vertical="center"/>
    </xf>
    <xf numFmtId="0" fontId="34" fillId="0" borderId="6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vertical="center"/>
    </xf>
    <xf numFmtId="0" fontId="33" fillId="0" borderId="2" xfId="0" applyFont="1" applyFill="1" applyBorder="1" applyAlignment="1">
      <alignment vertical="center"/>
    </xf>
    <xf numFmtId="0" fontId="33" fillId="0" borderId="36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7" fillId="0" borderId="36" xfId="0" applyFont="1" applyFill="1" applyBorder="1" applyAlignment="1">
      <alignment vertical="center" wrapText="1"/>
    </xf>
    <xf numFmtId="0" fontId="33" fillId="0" borderId="9" xfId="0" applyFont="1" applyFill="1" applyBorder="1" applyAlignment="1">
      <alignment vertical="center" wrapText="1"/>
    </xf>
    <xf numFmtId="0" fontId="33" fillId="0" borderId="36" xfId="0" applyFont="1" applyFill="1" applyBorder="1" applyAlignment="1">
      <alignment vertical="center" wrapText="1"/>
    </xf>
    <xf numFmtId="0" fontId="42" fillId="0" borderId="4" xfId="0" applyFont="1" applyFill="1" applyBorder="1" applyAlignment="1">
      <alignment vertical="center" wrapText="1"/>
    </xf>
    <xf numFmtId="0" fontId="34" fillId="0" borderId="6" xfId="0" applyFont="1" applyFill="1" applyBorder="1"/>
    <xf numFmtId="0" fontId="32" fillId="0" borderId="6" xfId="0" applyFont="1" applyBorder="1" applyAlignment="1">
      <alignment vertical="center"/>
    </xf>
    <xf numFmtId="0" fontId="34" fillId="0" borderId="42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33" fillId="0" borderId="2" xfId="0" applyFont="1" applyFill="1" applyBorder="1"/>
    <xf numFmtId="0" fontId="33" fillId="0" borderId="36" xfId="0" applyFont="1" applyFill="1" applyBorder="1"/>
    <xf numFmtId="0" fontId="34" fillId="0" borderId="0" xfId="0" applyFont="1" applyFill="1" applyAlignment="1">
      <alignment wrapText="1"/>
    </xf>
    <xf numFmtId="0" fontId="34" fillId="0" borderId="29" xfId="0" applyFont="1" applyFill="1" applyBorder="1" applyAlignment="1">
      <alignment wrapText="1"/>
    </xf>
    <xf numFmtId="0" fontId="33" fillId="0" borderId="2" xfId="0" applyFont="1" applyFill="1" applyBorder="1" applyAlignment="1">
      <alignment horizontal="left" vertical="center"/>
    </xf>
    <xf numFmtId="0" fontId="33" fillId="0" borderId="36" xfId="0" applyFont="1" applyFill="1" applyBorder="1" applyAlignment="1">
      <alignment horizontal="left" vertical="center"/>
    </xf>
    <xf numFmtId="0" fontId="34" fillId="0" borderId="4" xfId="0" applyFont="1" applyFill="1" applyBorder="1" applyAlignment="1">
      <alignment vertical="center"/>
    </xf>
    <xf numFmtId="0" fontId="33" fillId="0" borderId="9" xfId="0" applyFont="1" applyFill="1" applyBorder="1" applyAlignment="1">
      <alignment vertical="center"/>
    </xf>
    <xf numFmtId="0" fontId="33" fillId="0" borderId="36" xfId="0" applyFont="1" applyFill="1" applyBorder="1" applyAlignment="1">
      <alignment horizontal="left" vertical="center" wrapText="1"/>
    </xf>
    <xf numFmtId="0" fontId="33" fillId="0" borderId="9" xfId="0" applyFont="1" applyFill="1" applyBorder="1"/>
    <xf numFmtId="0" fontId="37" fillId="0" borderId="2" xfId="0" applyFont="1" applyFill="1" applyBorder="1" applyAlignment="1">
      <alignment wrapText="1"/>
    </xf>
    <xf numFmtId="0" fontId="37" fillId="0" borderId="2" xfId="0" applyFont="1" applyFill="1" applyBorder="1"/>
    <xf numFmtId="0" fontId="37" fillId="0" borderId="9" xfId="0" applyFont="1" applyFill="1" applyBorder="1" applyAlignment="1">
      <alignment horizontal="left" vertical="center" wrapText="1"/>
    </xf>
    <xf numFmtId="3" fontId="28" fillId="0" borderId="52" xfId="0" applyNumberFormat="1" applyFont="1" applyBorder="1" applyAlignment="1">
      <alignment vertical="center"/>
    </xf>
    <xf numFmtId="4" fontId="14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0" fillId="0" borderId="11" xfId="0" applyNumberFormat="1" applyFont="1" applyBorder="1" applyAlignment="1">
      <alignment horizontal="center" vertical="center"/>
    </xf>
    <xf numFmtId="1" fontId="44" fillId="0" borderId="8" xfId="0" applyNumberFormat="1" applyFont="1" applyBorder="1" applyAlignment="1">
      <alignment horizontal="center" vertical="center"/>
    </xf>
    <xf numFmtId="1" fontId="44" fillId="0" borderId="13" xfId="0" applyNumberFormat="1" applyFont="1" applyBorder="1" applyAlignment="1">
      <alignment horizontal="center" vertical="center"/>
    </xf>
    <xf numFmtId="1" fontId="26" fillId="0" borderId="13" xfId="0" applyNumberFormat="1" applyFont="1" applyBorder="1" applyAlignment="1">
      <alignment horizontal="center" vertical="center"/>
    </xf>
    <xf numFmtId="1" fontId="26" fillId="0" borderId="34" xfId="0" applyNumberFormat="1" applyFont="1" applyBorder="1" applyAlignment="1">
      <alignment horizontal="center" vertical="center"/>
    </xf>
    <xf numFmtId="1" fontId="26" fillId="0" borderId="10" xfId="0" applyNumberFormat="1" applyFont="1" applyBorder="1" applyAlignment="1">
      <alignment horizontal="center" vertical="center"/>
    </xf>
    <xf numFmtId="1" fontId="40" fillId="2" borderId="0" xfId="0" applyNumberFormat="1" applyFont="1" applyFill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4" fontId="14" fillId="3" borderId="36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vertical="center"/>
    </xf>
    <xf numFmtId="0" fontId="32" fillId="0" borderId="2" xfId="0" applyFont="1" applyBorder="1"/>
    <xf numFmtId="0" fontId="32" fillId="0" borderId="2" xfId="0" applyFont="1" applyBorder="1" applyAlignment="1">
      <alignment wrapText="1"/>
    </xf>
    <xf numFmtId="0" fontId="46" fillId="0" borderId="2" xfId="0" applyFont="1" applyBorder="1" applyAlignment="1">
      <alignment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2" xfId="0" applyFont="1" applyBorder="1" applyAlignment="1">
      <alignment vertical="center" wrapText="1"/>
    </xf>
    <xf numFmtId="0" fontId="37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4" fontId="43" fillId="0" borderId="0" xfId="0" applyNumberFormat="1" applyFont="1" applyAlignment="1">
      <alignment horizontal="center" vertical="center"/>
    </xf>
    <xf numFmtId="1" fontId="43" fillId="0" borderId="0" xfId="0" applyNumberFormat="1" applyFont="1" applyAlignment="1">
      <alignment horizontal="center" vertical="center"/>
    </xf>
    <xf numFmtId="4" fontId="40" fillId="0" borderId="0" xfId="0" applyNumberFormat="1" applyFont="1" applyAlignment="1">
      <alignment horizontal="center" vertical="center"/>
    </xf>
    <xf numFmtId="4" fontId="40" fillId="0" borderId="0" xfId="0" applyNumberFormat="1" applyFont="1" applyAlignment="1">
      <alignment horizontal="right" vertical="center"/>
    </xf>
    <xf numFmtId="4" fontId="40" fillId="2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7" fillId="0" borderId="30" xfId="0" applyFont="1" applyBorder="1" applyAlignment="1">
      <alignment vertical="center" wrapText="1"/>
    </xf>
    <xf numFmtId="0" fontId="33" fillId="0" borderId="25" xfId="0" applyFont="1" applyBorder="1" applyAlignment="1">
      <alignment horizontal="left" vertical="center" wrapText="1"/>
    </xf>
    <xf numFmtId="0" fontId="34" fillId="0" borderId="38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" fontId="10" fillId="0" borderId="40" xfId="0" applyNumberFormat="1" applyFont="1" applyBorder="1" applyAlignment="1">
      <alignment horizontal="center" vertical="center"/>
    </xf>
    <xf numFmtId="3" fontId="10" fillId="0" borderId="56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2" fontId="14" fillId="0" borderId="36" xfId="0" applyNumberFormat="1" applyFont="1" applyBorder="1" applyAlignment="1">
      <alignment horizontal="center" vertical="center"/>
    </xf>
    <xf numFmtId="2" fontId="14" fillId="0" borderId="54" xfId="0" applyNumberFormat="1" applyFont="1" applyBorder="1" applyAlignment="1">
      <alignment horizontal="center" vertical="center"/>
    </xf>
    <xf numFmtId="2" fontId="14" fillId="0" borderId="55" xfId="0" applyNumberFormat="1" applyFont="1" applyBorder="1" applyAlignment="1">
      <alignment horizontal="center" vertical="center"/>
    </xf>
    <xf numFmtId="3" fontId="4" fillId="0" borderId="40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27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164" fontId="5" fillId="0" borderId="36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3" fontId="28" fillId="0" borderId="14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5" fillId="0" borderId="14" xfId="0" applyNumberFormat="1" applyFont="1" applyBorder="1" applyAlignment="1">
      <alignment horizontal="center" vertical="center"/>
    </xf>
    <xf numFmtId="3" fontId="45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4" fontId="14" fillId="0" borderId="54" xfId="0" applyNumberFormat="1" applyFont="1" applyBorder="1" applyAlignment="1">
      <alignment horizontal="center" vertical="center"/>
    </xf>
    <xf numFmtId="4" fontId="14" fillId="0" borderId="55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45" fillId="0" borderId="40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</cellXfs>
  <cellStyles count="2">
    <cellStyle name="Обычный" xfId="0" builtinId="0"/>
    <cellStyle name="Обычный_военная подготовка" xfId="1" xr:uid="{00000000-0005-0000-0000-000001000000}"/>
  </cellStyles>
  <dxfs count="4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view="pageBreakPreview" topLeftCell="A19" zoomScale="85" zoomScaleNormal="145" zoomScaleSheetLayoutView="85" workbookViewId="0">
      <selection activeCell="B15" sqref="B15"/>
    </sheetView>
  </sheetViews>
  <sheetFormatPr defaultColWidth="9.16796875" defaultRowHeight="20.25" x14ac:dyDescent="0.15"/>
  <cols>
    <col min="1" max="1" width="11.4609375" style="23" customWidth="1"/>
    <col min="2" max="2" width="53.94140625" style="5" customWidth="1"/>
    <col min="3" max="3" width="17.80078125" style="377" customWidth="1"/>
    <col min="4" max="4" width="19.8203125" style="10" hidden="1" customWidth="1"/>
    <col min="5" max="5" width="16.31640625" style="10" customWidth="1"/>
    <col min="6" max="6" width="16.31640625" style="5" hidden="1" customWidth="1"/>
    <col min="7" max="7" width="16.31640625" style="10" hidden="1" customWidth="1"/>
    <col min="8" max="8" width="16.31640625" style="5" hidden="1" customWidth="1"/>
    <col min="9" max="9" width="16.31640625" style="10" hidden="1" customWidth="1"/>
    <col min="10" max="11" width="9.16796875" style="5"/>
    <col min="12" max="12" width="55.01953125" style="5" customWidth="1"/>
    <col min="13" max="16384" width="9.16796875" style="5"/>
  </cols>
  <sheetData>
    <row r="1" spans="1:12" ht="45" customHeight="1" x14ac:dyDescent="0.15">
      <c r="A1" s="398" t="s">
        <v>25</v>
      </c>
      <c r="B1" s="398"/>
      <c r="C1" s="398"/>
      <c r="D1" s="398"/>
      <c r="E1" s="398"/>
      <c r="F1" s="398"/>
      <c r="G1" s="398"/>
      <c r="H1" s="398"/>
      <c r="I1" s="398"/>
      <c r="J1" s="4"/>
      <c r="K1" s="4"/>
    </row>
    <row r="2" spans="1:12" ht="0.75" customHeight="1" x14ac:dyDescent="0.15">
      <c r="A2" s="1"/>
      <c r="B2" s="1"/>
      <c r="C2" s="367"/>
      <c r="D2" s="1"/>
      <c r="E2" s="1"/>
      <c r="F2" s="1"/>
      <c r="G2" s="1"/>
      <c r="H2" s="1"/>
      <c r="I2" s="6"/>
      <c r="J2" s="4"/>
      <c r="K2" s="4"/>
    </row>
    <row r="3" spans="1:12" x14ac:dyDescent="0.2">
      <c r="A3" s="86" t="s">
        <v>403</v>
      </c>
      <c r="B3" s="2"/>
      <c r="C3" s="368"/>
      <c r="E3" s="14" t="s">
        <v>54</v>
      </c>
      <c r="F3" s="2"/>
      <c r="G3" s="5"/>
      <c r="H3" s="3"/>
      <c r="I3" s="14" t="s">
        <v>5</v>
      </c>
      <c r="J3" s="7"/>
      <c r="K3" s="7"/>
    </row>
    <row r="4" spans="1:12" ht="33" customHeight="1" x14ac:dyDescent="0.15">
      <c r="A4" s="399" t="s">
        <v>402</v>
      </c>
      <c r="B4" s="399"/>
      <c r="C4" s="399"/>
      <c r="D4" s="399"/>
      <c r="E4" s="399"/>
      <c r="F4" s="399"/>
      <c r="G4" s="399"/>
      <c r="H4" s="399"/>
      <c r="I4" s="399"/>
    </row>
    <row r="5" spans="1:12" ht="19.5" customHeight="1" thickBot="1" x14ac:dyDescent="0.2">
      <c r="B5" s="9"/>
      <c r="C5" s="369"/>
      <c r="D5" s="9"/>
      <c r="F5" s="9"/>
      <c r="H5" s="8"/>
      <c r="I5" s="8"/>
    </row>
    <row r="6" spans="1:12" s="85" customFormat="1" ht="36" customHeight="1" thickBot="1" x14ac:dyDescent="0.25">
      <c r="A6" s="296" t="s">
        <v>89</v>
      </c>
      <c r="B6" s="297" t="s">
        <v>46</v>
      </c>
      <c r="C6" s="370" t="s">
        <v>177</v>
      </c>
      <c r="D6" s="298" t="s">
        <v>88</v>
      </c>
      <c r="E6" s="297" t="s">
        <v>2</v>
      </c>
      <c r="F6" s="82" t="s">
        <v>22</v>
      </c>
      <c r="G6" s="83"/>
      <c r="H6" s="84" t="s">
        <v>23</v>
      </c>
      <c r="I6" s="83"/>
    </row>
    <row r="7" spans="1:12" s="11" customFormat="1" ht="28.15" customHeight="1" x14ac:dyDescent="0.15">
      <c r="A7" s="290">
        <v>1</v>
      </c>
      <c r="B7" s="291" t="s">
        <v>115</v>
      </c>
      <c r="C7" s="371">
        <v>333</v>
      </c>
      <c r="D7" s="292"/>
      <c r="E7" s="290">
        <v>1</v>
      </c>
      <c r="F7" s="79"/>
      <c r="G7" s="48"/>
      <c r="H7" s="50"/>
      <c r="I7" s="53"/>
      <c r="J7" s="5"/>
      <c r="K7" s="5"/>
      <c r="L7" s="280"/>
    </row>
    <row r="8" spans="1:12" s="11" customFormat="1" ht="28.15" customHeight="1" x14ac:dyDescent="0.15">
      <c r="A8" s="293">
        <v>2</v>
      </c>
      <c r="B8" s="294" t="s">
        <v>30</v>
      </c>
      <c r="C8" s="372">
        <v>288</v>
      </c>
      <c r="D8" s="295">
        <v>5.3078703703703699E-3</v>
      </c>
      <c r="E8" s="293">
        <v>2</v>
      </c>
      <c r="F8" s="79"/>
      <c r="G8" s="48"/>
      <c r="H8" s="50"/>
      <c r="I8" s="53"/>
      <c r="L8" s="280"/>
    </row>
    <row r="9" spans="1:12" s="11" customFormat="1" ht="28.15" customHeight="1" x14ac:dyDescent="0.15">
      <c r="A9" s="293">
        <v>3</v>
      </c>
      <c r="B9" s="294" t="s">
        <v>33</v>
      </c>
      <c r="C9" s="372">
        <v>281</v>
      </c>
      <c r="D9" s="295">
        <v>3.5902777777777777E-3</v>
      </c>
      <c r="E9" s="293">
        <v>3</v>
      </c>
      <c r="F9" s="79"/>
      <c r="G9" s="48"/>
      <c r="H9" s="50"/>
      <c r="I9" s="53"/>
      <c r="J9" s="5"/>
      <c r="K9" s="5"/>
      <c r="L9" s="280"/>
    </row>
    <row r="10" spans="1:12" s="11" customFormat="1" ht="28.15" customHeight="1" x14ac:dyDescent="0.15">
      <c r="A10" s="106">
        <v>4</v>
      </c>
      <c r="B10" s="279" t="s">
        <v>42</v>
      </c>
      <c r="C10" s="373">
        <v>273</v>
      </c>
      <c r="D10" s="283">
        <v>5.3657407407407404E-3</v>
      </c>
      <c r="E10" s="106">
        <v>4</v>
      </c>
      <c r="F10" s="79"/>
      <c r="G10" s="48"/>
      <c r="H10" s="50"/>
      <c r="I10" s="53"/>
      <c r="J10" s="5"/>
      <c r="K10" s="5"/>
      <c r="L10" s="280"/>
    </row>
    <row r="11" spans="1:12" s="11" customFormat="1" ht="28.15" customHeight="1" x14ac:dyDescent="0.15">
      <c r="A11" s="106">
        <v>5</v>
      </c>
      <c r="B11" s="279" t="s">
        <v>41</v>
      </c>
      <c r="C11" s="374">
        <v>229</v>
      </c>
      <c r="D11" s="283"/>
      <c r="E11" s="106">
        <v>5</v>
      </c>
      <c r="F11" s="79"/>
      <c r="G11" s="48"/>
      <c r="H11" s="50"/>
      <c r="I11" s="53"/>
      <c r="J11" s="5"/>
      <c r="K11" s="5"/>
      <c r="L11" s="280"/>
    </row>
    <row r="12" spans="1:12" s="11" customFormat="1" ht="28.15" customHeight="1" x14ac:dyDescent="0.15">
      <c r="A12" s="106">
        <f>ROW(A6)</f>
        <v>6</v>
      </c>
      <c r="B12" s="279" t="s">
        <v>40</v>
      </c>
      <c r="C12" s="373">
        <v>196</v>
      </c>
      <c r="D12" s="283">
        <v>6.2615740740740748E-3</v>
      </c>
      <c r="E12" s="106">
        <f>ROW(E6)</f>
        <v>6</v>
      </c>
      <c r="F12" s="79"/>
      <c r="G12" s="48"/>
      <c r="H12" s="50"/>
      <c r="I12" s="53"/>
      <c r="L12" s="280"/>
    </row>
    <row r="13" spans="1:12" s="11" customFormat="1" ht="28.15" customHeight="1" x14ac:dyDescent="0.15">
      <c r="A13" s="106">
        <f>ROW(A7)</f>
        <v>7</v>
      </c>
      <c r="B13" s="279" t="s">
        <v>45</v>
      </c>
      <c r="C13" s="373">
        <v>187</v>
      </c>
      <c r="D13" s="283"/>
      <c r="E13" s="106">
        <v>7</v>
      </c>
      <c r="F13" s="79"/>
      <c r="G13" s="48"/>
      <c r="H13" s="50"/>
      <c r="I13" s="53"/>
      <c r="J13" s="5"/>
      <c r="K13" s="5"/>
      <c r="L13" s="280"/>
    </row>
    <row r="14" spans="1:12" s="11" customFormat="1" ht="28.15" customHeight="1" x14ac:dyDescent="0.15">
      <c r="A14" s="158">
        <v>8</v>
      </c>
      <c r="B14" s="279" t="s">
        <v>37</v>
      </c>
      <c r="C14" s="373">
        <v>187</v>
      </c>
      <c r="D14" s="283"/>
      <c r="E14" s="158">
        <v>8</v>
      </c>
      <c r="F14" s="79"/>
      <c r="G14" s="48"/>
      <c r="H14" s="50"/>
      <c r="I14" s="53"/>
      <c r="L14" s="280"/>
    </row>
    <row r="15" spans="1:12" s="11" customFormat="1" ht="28.15" customHeight="1" x14ac:dyDescent="0.15">
      <c r="A15" s="106">
        <v>9</v>
      </c>
      <c r="B15" s="279" t="s">
        <v>143</v>
      </c>
      <c r="C15" s="373">
        <v>179</v>
      </c>
      <c r="D15" s="283">
        <v>3.8726851851851852E-3</v>
      </c>
      <c r="E15" s="106">
        <v>9</v>
      </c>
      <c r="F15" s="79"/>
      <c r="G15" s="48"/>
      <c r="H15" s="50"/>
      <c r="I15" s="53"/>
      <c r="J15" s="5"/>
      <c r="K15" s="5"/>
      <c r="L15" s="280"/>
    </row>
    <row r="16" spans="1:12" s="11" customFormat="1" ht="28.15" customHeight="1" x14ac:dyDescent="0.15">
      <c r="A16" s="106">
        <v>10</v>
      </c>
      <c r="B16" s="279" t="s">
        <v>84</v>
      </c>
      <c r="C16" s="373">
        <v>171</v>
      </c>
      <c r="D16" s="283">
        <v>6.936342592592592E-3</v>
      </c>
      <c r="E16" s="106">
        <v>10</v>
      </c>
      <c r="F16" s="79"/>
      <c r="G16" s="48"/>
      <c r="H16" s="50"/>
      <c r="I16" s="53"/>
      <c r="L16" s="280"/>
    </row>
    <row r="17" spans="1:12" s="11" customFormat="1" ht="28.15" customHeight="1" x14ac:dyDescent="0.15">
      <c r="A17" s="106">
        <v>11</v>
      </c>
      <c r="B17" s="279" t="s">
        <v>38</v>
      </c>
      <c r="C17" s="373">
        <v>169</v>
      </c>
      <c r="D17" s="283"/>
      <c r="E17" s="106">
        <v>11</v>
      </c>
      <c r="F17" s="79"/>
      <c r="G17" s="48"/>
      <c r="H17" s="50"/>
      <c r="I17" s="53"/>
      <c r="L17" s="280"/>
    </row>
    <row r="18" spans="1:12" s="11" customFormat="1" ht="28.15" customHeight="1" x14ac:dyDescent="0.15">
      <c r="A18" s="106">
        <v>12</v>
      </c>
      <c r="B18" s="379" t="s">
        <v>617</v>
      </c>
      <c r="C18" s="373">
        <v>164</v>
      </c>
      <c r="D18" s="283">
        <v>4.8148148148148152E-3</v>
      </c>
      <c r="E18" s="106">
        <v>12</v>
      </c>
      <c r="F18" s="79"/>
      <c r="G18" s="48"/>
      <c r="H18" s="50"/>
      <c r="I18" s="53"/>
      <c r="J18" s="5"/>
      <c r="K18" s="5"/>
      <c r="L18" s="280"/>
    </row>
    <row r="19" spans="1:12" s="11" customFormat="1" ht="28.15" customHeight="1" x14ac:dyDescent="0.15">
      <c r="A19" s="106">
        <v>13</v>
      </c>
      <c r="B19" s="279" t="s">
        <v>43</v>
      </c>
      <c r="C19" s="373">
        <v>156</v>
      </c>
      <c r="D19" s="283">
        <v>2.2685185185185182E-3</v>
      </c>
      <c r="E19" s="106">
        <v>13</v>
      </c>
      <c r="F19" s="79"/>
      <c r="G19" s="48"/>
      <c r="H19" s="50"/>
      <c r="I19" s="53"/>
      <c r="L19" s="280"/>
    </row>
    <row r="20" spans="1:12" s="11" customFormat="1" ht="28.15" customHeight="1" x14ac:dyDescent="0.15">
      <c r="A20" s="106">
        <f t="shared" ref="A20" si="0">ROW(A14)</f>
        <v>14</v>
      </c>
      <c r="B20" s="279" t="s">
        <v>17</v>
      </c>
      <c r="C20" s="373">
        <v>148</v>
      </c>
      <c r="D20" s="283">
        <v>5.107638888888889E-3</v>
      </c>
      <c r="E20" s="106">
        <f>ROW(E14)</f>
        <v>14</v>
      </c>
      <c r="F20" s="79"/>
      <c r="G20" s="48"/>
      <c r="H20" s="50"/>
      <c r="I20" s="53"/>
      <c r="J20" s="5"/>
      <c r="K20" s="5"/>
      <c r="L20" s="280"/>
    </row>
    <row r="21" spans="1:12" s="11" customFormat="1" ht="28.15" customHeight="1" x14ac:dyDescent="0.25">
      <c r="A21" s="158">
        <v>15</v>
      </c>
      <c r="B21" s="288" t="s">
        <v>71</v>
      </c>
      <c r="C21" s="373">
        <v>146</v>
      </c>
      <c r="D21" s="283">
        <v>5.3009259259259251E-3</v>
      </c>
      <c r="E21" s="158">
        <v>15</v>
      </c>
      <c r="F21" s="79"/>
      <c r="G21" s="48"/>
      <c r="H21" s="50"/>
      <c r="I21" s="53"/>
      <c r="J21" s="5"/>
      <c r="K21" s="5"/>
      <c r="L21" s="280"/>
    </row>
    <row r="22" spans="1:12" ht="28.15" customHeight="1" x14ac:dyDescent="0.15">
      <c r="A22" s="106">
        <v>16</v>
      </c>
      <c r="B22" s="279" t="s">
        <v>82</v>
      </c>
      <c r="C22" s="373">
        <v>145</v>
      </c>
      <c r="D22" s="283">
        <v>6.6956018518518519E-3</v>
      </c>
      <c r="E22" s="106">
        <v>16</v>
      </c>
      <c r="F22" s="81" t="e">
        <f>#REF!</f>
        <v>#REF!</v>
      </c>
      <c r="G22" s="46" t="e">
        <f>#REF!</f>
        <v>#REF!</v>
      </c>
      <c r="H22" s="51" t="e">
        <f t="shared" ref="H22:H36" si="1">G22+E22</f>
        <v>#REF!</v>
      </c>
      <c r="I22" s="37">
        <v>2</v>
      </c>
      <c r="L22" s="280"/>
    </row>
    <row r="23" spans="1:12" ht="28.15" customHeight="1" x14ac:dyDescent="0.15">
      <c r="A23" s="106">
        <v>17</v>
      </c>
      <c r="B23" s="279" t="s">
        <v>32</v>
      </c>
      <c r="C23" s="373">
        <v>131</v>
      </c>
      <c r="D23" s="283">
        <v>5.9375000000000009E-3</v>
      </c>
      <c r="E23" s="106">
        <v>17</v>
      </c>
      <c r="F23" s="80" t="e">
        <f>#REF!</f>
        <v>#REF!</v>
      </c>
      <c r="G23" s="49" t="e">
        <f>#REF!</f>
        <v>#REF!</v>
      </c>
      <c r="H23" s="52" t="e">
        <f t="shared" si="1"/>
        <v>#REF!</v>
      </c>
      <c r="I23" s="36">
        <v>13</v>
      </c>
      <c r="L23" s="280"/>
    </row>
    <row r="24" spans="1:12" ht="28.15" customHeight="1" x14ac:dyDescent="0.15">
      <c r="A24" s="106">
        <v>18</v>
      </c>
      <c r="B24" s="279" t="s">
        <v>116</v>
      </c>
      <c r="C24" s="373">
        <v>127</v>
      </c>
      <c r="D24" s="283">
        <v>3.5092592592592593E-3</v>
      </c>
      <c r="E24" s="106">
        <v>18</v>
      </c>
      <c r="F24" s="81" t="e">
        <f>#REF!</f>
        <v>#REF!</v>
      </c>
      <c r="G24" s="46" t="e">
        <f>#REF!</f>
        <v>#REF!</v>
      </c>
      <c r="H24" s="51" t="e">
        <f t="shared" si="1"/>
        <v>#REF!</v>
      </c>
      <c r="I24" s="37">
        <v>3</v>
      </c>
      <c r="L24" s="280"/>
    </row>
    <row r="25" spans="1:12" ht="28.15" customHeight="1" x14ac:dyDescent="0.15">
      <c r="A25" s="106">
        <v>19</v>
      </c>
      <c r="B25" s="279" t="s">
        <v>67</v>
      </c>
      <c r="C25" s="373">
        <v>119</v>
      </c>
      <c r="D25" s="283">
        <v>3.5868055555555553E-3</v>
      </c>
      <c r="E25" s="106">
        <v>19</v>
      </c>
      <c r="F25" s="80" t="e">
        <f>#REF!</f>
        <v>#REF!</v>
      </c>
      <c r="G25" s="49">
        <v>17</v>
      </c>
      <c r="H25" s="52">
        <f t="shared" si="1"/>
        <v>36</v>
      </c>
      <c r="I25" s="36">
        <v>10</v>
      </c>
      <c r="L25" s="280"/>
    </row>
    <row r="26" spans="1:12" ht="28.15" customHeight="1" x14ac:dyDescent="0.15">
      <c r="A26" s="106">
        <f t="shared" ref="A26:A27" si="2">ROW(A20)</f>
        <v>20</v>
      </c>
      <c r="B26" s="279" t="s">
        <v>15</v>
      </c>
      <c r="C26" s="373">
        <v>118</v>
      </c>
      <c r="D26" s="283">
        <v>3.5069444444444445E-3</v>
      </c>
      <c r="E26" s="106">
        <f>ROW(E20)</f>
        <v>20</v>
      </c>
      <c r="F26" s="80" t="e">
        <f>#REF!</f>
        <v>#REF!</v>
      </c>
      <c r="G26" s="49">
        <v>14</v>
      </c>
      <c r="H26" s="52">
        <f t="shared" si="1"/>
        <v>34</v>
      </c>
      <c r="I26" s="47" t="s">
        <v>51</v>
      </c>
      <c r="L26" s="280"/>
    </row>
    <row r="27" spans="1:12" ht="28.15" customHeight="1" x14ac:dyDescent="0.15">
      <c r="A27" s="106">
        <f t="shared" si="2"/>
        <v>21</v>
      </c>
      <c r="B27" s="279" t="s">
        <v>74</v>
      </c>
      <c r="C27" s="373">
        <v>112</v>
      </c>
      <c r="D27" s="283">
        <v>5.2280092592592595E-3</v>
      </c>
      <c r="E27" s="106">
        <f>ROW(E21)</f>
        <v>21</v>
      </c>
      <c r="F27" s="80" t="e">
        <f>#REF!</f>
        <v>#REF!</v>
      </c>
      <c r="G27" s="49" t="e">
        <f>#REF!</f>
        <v>#REF!</v>
      </c>
      <c r="H27" s="52" t="e">
        <f t="shared" si="1"/>
        <v>#REF!</v>
      </c>
      <c r="I27" s="36">
        <v>4</v>
      </c>
      <c r="J27" s="11"/>
      <c r="K27" s="11"/>
      <c r="L27" s="280"/>
    </row>
    <row r="28" spans="1:12" ht="28.15" customHeight="1" x14ac:dyDescent="0.15">
      <c r="A28" s="158">
        <v>22</v>
      </c>
      <c r="B28" s="279" t="s">
        <v>39</v>
      </c>
      <c r="C28" s="373">
        <v>97</v>
      </c>
      <c r="D28" s="283">
        <v>4.0347222222222225E-3</v>
      </c>
      <c r="E28" s="158">
        <v>22</v>
      </c>
      <c r="F28" s="80" t="e">
        <f>#REF!</f>
        <v>#REF!</v>
      </c>
      <c r="G28" s="49">
        <v>12</v>
      </c>
      <c r="H28" s="52">
        <f t="shared" si="1"/>
        <v>34</v>
      </c>
      <c r="I28" s="47" t="s">
        <v>51</v>
      </c>
      <c r="L28" s="280"/>
    </row>
    <row r="29" spans="1:12" ht="28.15" customHeight="1" x14ac:dyDescent="0.15">
      <c r="A29" s="106">
        <v>23</v>
      </c>
      <c r="B29" s="279" t="s">
        <v>117</v>
      </c>
      <c r="C29" s="373">
        <v>96</v>
      </c>
      <c r="D29" s="283">
        <v>3.5856481481481481E-3</v>
      </c>
      <c r="E29" s="106">
        <v>23</v>
      </c>
      <c r="F29" s="80" t="e">
        <f>#REF!</f>
        <v>#REF!</v>
      </c>
      <c r="G29" s="49" t="e">
        <f>#REF!</f>
        <v>#REF!</v>
      </c>
      <c r="H29" s="52" t="e">
        <f t="shared" si="1"/>
        <v>#REF!</v>
      </c>
      <c r="I29" s="47" t="s">
        <v>52</v>
      </c>
      <c r="J29" s="11"/>
      <c r="K29" s="11"/>
      <c r="L29" s="280"/>
    </row>
    <row r="30" spans="1:12" ht="28.15" customHeight="1" x14ac:dyDescent="0.15">
      <c r="A30" s="106">
        <v>24</v>
      </c>
      <c r="B30" s="279" t="s">
        <v>76</v>
      </c>
      <c r="C30" s="373">
        <v>95</v>
      </c>
      <c r="D30" s="283">
        <v>5.5601851851851845E-3</v>
      </c>
      <c r="E30" s="106">
        <v>24</v>
      </c>
      <c r="F30" s="80" t="e">
        <f>#REF!</f>
        <v>#REF!</v>
      </c>
      <c r="G30" s="49" t="e">
        <f>#REF!</f>
        <v>#REF!</v>
      </c>
      <c r="H30" s="52" t="e">
        <f t="shared" si="1"/>
        <v>#REF!</v>
      </c>
      <c r="I30" s="36">
        <v>15</v>
      </c>
      <c r="L30" s="280"/>
    </row>
    <row r="31" spans="1:12" ht="28.15" customHeight="1" x14ac:dyDescent="0.15">
      <c r="A31" s="106">
        <v>25</v>
      </c>
      <c r="B31" s="279" t="s">
        <v>144</v>
      </c>
      <c r="C31" s="373">
        <v>91</v>
      </c>
      <c r="D31" s="283">
        <v>2.8240740740740739E-3</v>
      </c>
      <c r="E31" s="106">
        <v>25</v>
      </c>
      <c r="F31" s="80" t="e">
        <f>#REF!</f>
        <v>#REF!</v>
      </c>
      <c r="G31" s="49" t="e">
        <f>#REF!</f>
        <v>#REF!</v>
      </c>
      <c r="H31" s="52" t="e">
        <f t="shared" si="1"/>
        <v>#REF!</v>
      </c>
      <c r="I31" s="36">
        <v>5</v>
      </c>
      <c r="L31" s="280"/>
    </row>
    <row r="32" spans="1:12" ht="28.15" customHeight="1" x14ac:dyDescent="0.15">
      <c r="A32" s="106">
        <v>26</v>
      </c>
      <c r="B32" s="279" t="s">
        <v>65</v>
      </c>
      <c r="C32" s="373">
        <v>62</v>
      </c>
      <c r="D32" s="283">
        <v>2.9849537037037032E-3</v>
      </c>
      <c r="E32" s="106">
        <v>26</v>
      </c>
      <c r="F32" s="80" t="e">
        <f>#REF!</f>
        <v>#REF!</v>
      </c>
      <c r="G32" s="49">
        <v>14</v>
      </c>
      <c r="H32" s="52">
        <f t="shared" si="1"/>
        <v>40</v>
      </c>
      <c r="I32" s="36">
        <v>12</v>
      </c>
      <c r="J32" s="11"/>
      <c r="K32" s="11"/>
      <c r="L32" s="280"/>
    </row>
    <row r="33" spans="1:12" ht="28.15" customHeight="1" x14ac:dyDescent="0.15">
      <c r="A33" s="106">
        <f t="shared" ref="A33:A34" si="3">ROW(A27)</f>
        <v>27</v>
      </c>
      <c r="B33" s="281" t="s">
        <v>400</v>
      </c>
      <c r="C33" s="373">
        <v>60</v>
      </c>
      <c r="D33" s="283">
        <v>6.8576388888888888E-3</v>
      </c>
      <c r="E33" s="106">
        <f>ROW(E27)</f>
        <v>27</v>
      </c>
      <c r="F33" s="80" t="e">
        <f>#REF!</f>
        <v>#REF!</v>
      </c>
      <c r="G33" s="49" t="e">
        <f>#REF!</f>
        <v>#REF!</v>
      </c>
      <c r="H33" s="52" t="e">
        <f t="shared" si="1"/>
        <v>#REF!</v>
      </c>
      <c r="I33" s="47" t="s">
        <v>51</v>
      </c>
      <c r="J33" s="11"/>
      <c r="K33" s="11"/>
      <c r="L33" s="280"/>
    </row>
    <row r="34" spans="1:12" ht="28.15" customHeight="1" x14ac:dyDescent="0.15">
      <c r="A34" s="106">
        <f t="shared" si="3"/>
        <v>28</v>
      </c>
      <c r="B34" s="281" t="s">
        <v>145</v>
      </c>
      <c r="C34" s="373">
        <v>47</v>
      </c>
      <c r="D34" s="283">
        <v>3.7060185185185186E-3</v>
      </c>
      <c r="E34" s="106">
        <f>ROW(E28)</f>
        <v>28</v>
      </c>
      <c r="F34" s="80" t="e">
        <f>#REF!</f>
        <v>#REF!</v>
      </c>
      <c r="G34" s="49">
        <v>22</v>
      </c>
      <c r="H34" s="52">
        <f t="shared" si="1"/>
        <v>50</v>
      </c>
      <c r="I34" s="36">
        <v>20</v>
      </c>
      <c r="L34" s="280"/>
    </row>
    <row r="35" spans="1:12" ht="28.15" customHeight="1" x14ac:dyDescent="0.15">
      <c r="A35" s="158">
        <v>29</v>
      </c>
      <c r="B35" s="289" t="s">
        <v>78</v>
      </c>
      <c r="C35" s="373">
        <v>46</v>
      </c>
      <c r="D35" s="283">
        <v>3.4953703703703705E-3</v>
      </c>
      <c r="E35" s="158">
        <v>29</v>
      </c>
      <c r="F35" s="80" t="e">
        <f>#REF!</f>
        <v>#REF!</v>
      </c>
      <c r="G35" s="49" t="e">
        <f>#REF!</f>
        <v>#REF!</v>
      </c>
      <c r="H35" s="52" t="e">
        <f t="shared" si="1"/>
        <v>#REF!</v>
      </c>
      <c r="I35" s="47" t="s">
        <v>51</v>
      </c>
      <c r="L35" s="280"/>
    </row>
    <row r="36" spans="1:12" ht="28.15" customHeight="1" thickBot="1" x14ac:dyDescent="0.2">
      <c r="A36" s="159">
        <v>30</v>
      </c>
      <c r="B36" s="282" t="s">
        <v>16</v>
      </c>
      <c r="C36" s="375">
        <v>26</v>
      </c>
      <c r="D36" s="284">
        <v>4.9085648148148144E-3</v>
      </c>
      <c r="E36" s="159">
        <v>30</v>
      </c>
      <c r="F36" s="80" t="e">
        <f>#REF!</f>
        <v>#REF!</v>
      </c>
      <c r="G36" s="49">
        <v>9</v>
      </c>
      <c r="H36" s="52">
        <f t="shared" si="1"/>
        <v>39</v>
      </c>
      <c r="I36" s="36">
        <v>11</v>
      </c>
      <c r="J36" s="11"/>
      <c r="K36" s="11"/>
      <c r="L36" s="280"/>
    </row>
    <row r="37" spans="1:12" ht="61.9" customHeight="1" x14ac:dyDescent="0.25">
      <c r="A37" s="299" t="s">
        <v>4</v>
      </c>
      <c r="B37" s="300"/>
      <c r="C37" s="376" t="s">
        <v>615</v>
      </c>
      <c r="D37" s="302" t="s">
        <v>34</v>
      </c>
      <c r="E37" s="303"/>
      <c r="G37" s="12"/>
      <c r="I37" s="12"/>
    </row>
  </sheetData>
  <sortState xmlns:xlrd2="http://schemas.microsoft.com/office/spreadsheetml/2017/richdata2" ref="B8:E36">
    <sortCondition ref="E8:E36"/>
  </sortState>
  <mergeCells count="2">
    <mergeCell ref="A1:I1"/>
    <mergeCell ref="A4:I4"/>
  </mergeCells>
  <conditionalFormatting sqref="E1:E6 E37:E1048576">
    <cfRule type="cellIs" dxfId="3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1"/>
  <sheetViews>
    <sheetView view="pageBreakPreview" zoomScaleNormal="100" zoomScaleSheetLayoutView="100" workbookViewId="0">
      <pane ySplit="5" topLeftCell="A285" activePane="bottomLeft" state="frozen"/>
      <selection pane="bottomLeft" activeCell="B60" sqref="B60"/>
    </sheetView>
  </sheetViews>
  <sheetFormatPr defaultColWidth="9.16796875" defaultRowHeight="18" x14ac:dyDescent="0.15"/>
  <cols>
    <col min="1" max="1" width="4.44921875" style="25" customWidth="1"/>
    <col min="2" max="2" width="5.66015625" style="25" customWidth="1"/>
    <col min="3" max="3" width="43.15234375" style="87" customWidth="1"/>
    <col min="4" max="4" width="40.9921875" style="87" hidden="1" customWidth="1"/>
    <col min="5" max="5" width="14.96875" style="94" customWidth="1"/>
    <col min="6" max="6" width="14.96875" style="321" customWidth="1"/>
    <col min="7" max="7" width="16.31640625" style="94" hidden="1" customWidth="1"/>
    <col min="8" max="8" width="14.6953125" style="94" hidden="1" customWidth="1"/>
    <col min="9" max="9" width="17.39453125" style="95" customWidth="1"/>
    <col min="10" max="10" width="12" style="91" hidden="1" customWidth="1"/>
    <col min="11" max="11" width="17.39453125" style="91" hidden="1" customWidth="1"/>
    <col min="12" max="12" width="15.77734375" style="92" customWidth="1"/>
    <col min="13" max="13" width="11.59375" style="25" customWidth="1"/>
    <col min="14" max="14" width="32.09375" style="20" customWidth="1"/>
    <col min="15" max="15" width="65.80859375" style="11" customWidth="1"/>
    <col min="16" max="16" width="28.72265625" style="11" customWidth="1"/>
    <col min="17" max="17" width="33.30859375" style="11" customWidth="1"/>
    <col min="18" max="16384" width="9.16796875" style="11"/>
  </cols>
  <sheetData>
    <row r="1" spans="1:14" ht="24" x14ac:dyDescent="0.15">
      <c r="A1" s="426" t="s">
        <v>25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17"/>
      <c r="N1" s="17"/>
    </row>
    <row r="2" spans="1:14" ht="15.75" x14ac:dyDescent="0.15">
      <c r="A2" s="428" t="s">
        <v>404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18"/>
    </row>
    <row r="3" spans="1:14" ht="45.75" customHeight="1" x14ac:dyDescent="0.15">
      <c r="A3" s="427" t="s">
        <v>401</v>
      </c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N3" s="25"/>
    </row>
    <row r="4" spans="1:14" ht="45.75" customHeight="1" thickBot="1" x14ac:dyDescent="0.2">
      <c r="A4" s="441" t="s">
        <v>180</v>
      </c>
      <c r="B4" s="441"/>
      <c r="C4" s="441"/>
      <c r="D4" s="441"/>
      <c r="E4" s="441"/>
      <c r="F4" s="441"/>
      <c r="G4" s="441"/>
      <c r="H4" s="441"/>
      <c r="I4" s="441"/>
      <c r="J4" s="441"/>
      <c r="K4" s="441"/>
      <c r="L4" s="441"/>
      <c r="N4" s="25"/>
    </row>
    <row r="5" spans="1:14" ht="37.9" customHeight="1" thickBot="1" x14ac:dyDescent="0.2">
      <c r="A5" s="232"/>
      <c r="B5" s="235" t="s">
        <v>0</v>
      </c>
      <c r="C5" s="278" t="s">
        <v>399</v>
      </c>
      <c r="D5" s="193"/>
      <c r="E5" s="194" t="s">
        <v>398</v>
      </c>
      <c r="F5" s="305" t="s">
        <v>177</v>
      </c>
      <c r="G5" s="194" t="s">
        <v>177</v>
      </c>
      <c r="H5" s="194" t="s">
        <v>87</v>
      </c>
      <c r="I5" s="195" t="s">
        <v>178</v>
      </c>
      <c r="J5" s="195" t="s">
        <v>3</v>
      </c>
      <c r="K5" s="195" t="s">
        <v>53</v>
      </c>
      <c r="L5" s="196" t="s">
        <v>2</v>
      </c>
      <c r="N5" s="175"/>
    </row>
    <row r="6" spans="1:14" ht="21" hidden="1" thickBot="1" x14ac:dyDescent="0.25">
      <c r="A6" s="132"/>
      <c r="B6" s="236"/>
      <c r="C6" s="133" t="s">
        <v>90</v>
      </c>
      <c r="D6" s="134"/>
      <c r="E6" s="135"/>
      <c r="F6" s="306"/>
      <c r="G6" s="135"/>
      <c r="H6" s="135"/>
      <c r="I6" s="135"/>
      <c r="J6" s="136">
        <f>I6</f>
        <v>0</v>
      </c>
      <c r="K6" s="136"/>
      <c r="L6" s="137"/>
    </row>
    <row r="7" spans="1:14" ht="21" hidden="1" thickBot="1" x14ac:dyDescent="0.2">
      <c r="A7" s="197">
        <v>1</v>
      </c>
      <c r="B7" s="237"/>
      <c r="C7" s="138"/>
      <c r="D7" s="139"/>
      <c r="E7" s="189"/>
      <c r="F7" s="307"/>
      <c r="G7" s="189" t="e">
        <f>E7+#REF!</f>
        <v>#REF!</v>
      </c>
      <c r="H7" s="432"/>
      <c r="I7" s="429" t="e">
        <f>SUM(G7:G14)+H7-(MAX(G7:G14))</f>
        <v>#REF!</v>
      </c>
      <c r="J7" s="140"/>
      <c r="K7" s="435"/>
      <c r="L7" s="438"/>
    </row>
    <row r="8" spans="1:14" ht="21" hidden="1" thickBot="1" x14ac:dyDescent="0.2">
      <c r="A8" s="198">
        <v>2</v>
      </c>
      <c r="B8" s="238"/>
      <c r="C8" s="141"/>
      <c r="D8" s="142"/>
      <c r="E8" s="190"/>
      <c r="F8" s="308"/>
      <c r="G8" s="190" t="e">
        <f>E8+#REF!</f>
        <v>#REF!</v>
      </c>
      <c r="H8" s="433"/>
      <c r="I8" s="430"/>
      <c r="J8" s="143"/>
      <c r="K8" s="436"/>
      <c r="L8" s="439"/>
    </row>
    <row r="9" spans="1:14" ht="21" hidden="1" thickBot="1" x14ac:dyDescent="0.2">
      <c r="A9" s="198">
        <v>3</v>
      </c>
      <c r="B9" s="238"/>
      <c r="C9" s="141"/>
      <c r="D9" s="142"/>
      <c r="E9" s="190"/>
      <c r="F9" s="308"/>
      <c r="G9" s="190" t="e">
        <f>E9+#REF!</f>
        <v>#REF!</v>
      </c>
      <c r="H9" s="433"/>
      <c r="I9" s="430"/>
      <c r="J9" s="143"/>
      <c r="K9" s="436"/>
      <c r="L9" s="439"/>
      <c r="M9" s="94"/>
    </row>
    <row r="10" spans="1:14" ht="21" hidden="1" thickBot="1" x14ac:dyDescent="0.2">
      <c r="A10" s="198">
        <v>4</v>
      </c>
      <c r="B10" s="238"/>
      <c r="C10" s="141"/>
      <c r="D10" s="142"/>
      <c r="E10" s="190"/>
      <c r="F10" s="308"/>
      <c r="G10" s="190" t="e">
        <f>E10+#REF!</f>
        <v>#REF!</v>
      </c>
      <c r="H10" s="433"/>
      <c r="I10" s="430"/>
      <c r="J10" s="143"/>
      <c r="K10" s="436"/>
      <c r="L10" s="439"/>
      <c r="N10" s="102" t="e">
        <f>G7+G8+G9+G10+G11+G12+G13+G14</f>
        <v>#REF!</v>
      </c>
    </row>
    <row r="11" spans="1:14" ht="21" hidden="1" thickBot="1" x14ac:dyDescent="0.2">
      <c r="A11" s="198">
        <v>5</v>
      </c>
      <c r="B11" s="238"/>
      <c r="C11" s="141"/>
      <c r="D11" s="142"/>
      <c r="E11" s="190"/>
      <c r="F11" s="308"/>
      <c r="G11" s="190" t="e">
        <f>E11+#REF!</f>
        <v>#REF!</v>
      </c>
      <c r="H11" s="433"/>
      <c r="I11" s="430"/>
      <c r="J11" s="143"/>
      <c r="K11" s="436"/>
      <c r="L11" s="439"/>
      <c r="N11" s="102"/>
    </row>
    <row r="12" spans="1:14" ht="21" hidden="1" thickBot="1" x14ac:dyDescent="0.2">
      <c r="A12" s="198">
        <v>6</v>
      </c>
      <c r="B12" s="238"/>
      <c r="C12" s="141"/>
      <c r="D12" s="142"/>
      <c r="E12" s="190"/>
      <c r="F12" s="308"/>
      <c r="G12" s="190" t="e">
        <f>E12+#REF!</f>
        <v>#REF!</v>
      </c>
      <c r="H12" s="433"/>
      <c r="I12" s="430"/>
      <c r="J12" s="143"/>
      <c r="K12" s="436"/>
      <c r="L12" s="439"/>
      <c r="N12" s="102"/>
    </row>
    <row r="13" spans="1:14" ht="21" hidden="1" thickBot="1" x14ac:dyDescent="0.2">
      <c r="A13" s="198">
        <v>7</v>
      </c>
      <c r="B13" s="238"/>
      <c r="C13" s="141"/>
      <c r="D13" s="142"/>
      <c r="E13" s="190"/>
      <c r="F13" s="308"/>
      <c r="G13" s="190" t="e">
        <f>E13+#REF!</f>
        <v>#REF!</v>
      </c>
      <c r="H13" s="433"/>
      <c r="I13" s="430"/>
      <c r="J13" s="143"/>
      <c r="K13" s="436"/>
      <c r="L13" s="439"/>
      <c r="N13" s="102"/>
    </row>
    <row r="14" spans="1:14" ht="21" hidden="1" thickBot="1" x14ac:dyDescent="0.2">
      <c r="A14" s="199">
        <v>8</v>
      </c>
      <c r="B14" s="239"/>
      <c r="C14" s="144"/>
      <c r="D14" s="145"/>
      <c r="E14" s="191"/>
      <c r="F14" s="309"/>
      <c r="G14" s="191" t="e">
        <f>E14+#REF!</f>
        <v>#REF!</v>
      </c>
      <c r="H14" s="434"/>
      <c r="I14" s="431"/>
      <c r="J14" s="146"/>
      <c r="K14" s="437"/>
      <c r="L14" s="440"/>
      <c r="N14" s="102"/>
    </row>
    <row r="15" spans="1:14" ht="20.25" x14ac:dyDescent="0.2">
      <c r="A15" s="207"/>
      <c r="B15" s="240" t="s">
        <v>147</v>
      </c>
      <c r="C15" s="348" t="s">
        <v>91</v>
      </c>
      <c r="D15" s="208"/>
      <c r="E15" s="209"/>
      <c r="F15" s="310"/>
      <c r="G15" s="209"/>
      <c r="H15" s="209"/>
      <c r="I15" s="209"/>
      <c r="J15" s="210"/>
      <c r="K15" s="210"/>
      <c r="L15" s="211"/>
    </row>
    <row r="16" spans="1:14" x14ac:dyDescent="0.2">
      <c r="A16" s="212">
        <v>1</v>
      </c>
      <c r="B16" s="241">
        <v>345</v>
      </c>
      <c r="C16" s="323" t="s">
        <v>222</v>
      </c>
      <c r="D16" s="179"/>
      <c r="E16" s="117" t="s">
        <v>572</v>
      </c>
      <c r="F16" s="311">
        <v>15</v>
      </c>
      <c r="G16" s="117" t="str">
        <f>E16</f>
        <v>14,20,9</v>
      </c>
      <c r="H16" s="413"/>
      <c r="I16" s="415">
        <f>SUM(F16:F23)</f>
        <v>179</v>
      </c>
      <c r="J16" s="57"/>
      <c r="K16" s="188"/>
      <c r="L16" s="411">
        <v>9</v>
      </c>
    </row>
    <row r="17" spans="1:15" x14ac:dyDescent="0.2">
      <c r="A17" s="212">
        <v>2</v>
      </c>
      <c r="B17" s="241">
        <v>314</v>
      </c>
      <c r="C17" s="323" t="s">
        <v>223</v>
      </c>
      <c r="D17" s="179"/>
      <c r="E17" s="117" t="s">
        <v>573</v>
      </c>
      <c r="F17" s="311">
        <v>22</v>
      </c>
      <c r="G17" s="117" t="str">
        <f t="shared" ref="G17:G23" si="0">E17</f>
        <v>13,00,7</v>
      </c>
      <c r="H17" s="413"/>
      <c r="I17" s="415"/>
      <c r="J17" s="57"/>
      <c r="K17" s="188"/>
      <c r="L17" s="411"/>
    </row>
    <row r="18" spans="1:15" x14ac:dyDescent="0.2">
      <c r="A18" s="212">
        <v>3</v>
      </c>
      <c r="B18" s="241">
        <v>355</v>
      </c>
      <c r="C18" s="323" t="s">
        <v>119</v>
      </c>
      <c r="D18" s="179"/>
      <c r="E18" s="117" t="s">
        <v>574</v>
      </c>
      <c r="F18" s="311">
        <v>32</v>
      </c>
      <c r="G18" s="117" t="str">
        <f t="shared" si="0"/>
        <v>11,46,9</v>
      </c>
      <c r="H18" s="413"/>
      <c r="I18" s="415"/>
      <c r="J18" s="57"/>
      <c r="K18" s="188"/>
      <c r="L18" s="411"/>
    </row>
    <row r="19" spans="1:15" x14ac:dyDescent="0.2">
      <c r="A19" s="212">
        <v>4</v>
      </c>
      <c r="B19" s="241">
        <v>378</v>
      </c>
      <c r="C19" s="323" t="s">
        <v>224</v>
      </c>
      <c r="D19" s="179"/>
      <c r="E19" s="117" t="s">
        <v>575</v>
      </c>
      <c r="F19" s="311">
        <v>32</v>
      </c>
      <c r="G19" s="117" t="str">
        <f t="shared" si="0"/>
        <v>11,47,1</v>
      </c>
      <c r="H19" s="413"/>
      <c r="I19" s="415"/>
      <c r="J19" s="57"/>
      <c r="K19" s="188"/>
      <c r="L19" s="411"/>
      <c r="O19" s="182"/>
    </row>
    <row r="20" spans="1:15" x14ac:dyDescent="0.2">
      <c r="A20" s="212">
        <v>5</v>
      </c>
      <c r="B20" s="241">
        <v>343</v>
      </c>
      <c r="C20" s="323" t="s">
        <v>225</v>
      </c>
      <c r="D20" s="179"/>
      <c r="E20" s="117" t="s">
        <v>576</v>
      </c>
      <c r="F20" s="311">
        <v>7</v>
      </c>
      <c r="G20" s="117" t="str">
        <f t="shared" si="0"/>
        <v>16,11,7</v>
      </c>
      <c r="H20" s="413"/>
      <c r="I20" s="415"/>
      <c r="J20" s="57"/>
      <c r="K20" s="188"/>
      <c r="L20" s="411"/>
      <c r="N20" s="102" t="e">
        <f>G16+G17+G18+G19+G20+G21+G22+G23</f>
        <v>#VALUE!</v>
      </c>
    </row>
    <row r="21" spans="1:15" x14ac:dyDescent="0.2">
      <c r="A21" s="212">
        <v>6</v>
      </c>
      <c r="B21" s="241">
        <v>271</v>
      </c>
      <c r="C21" s="323" t="s">
        <v>226</v>
      </c>
      <c r="D21" s="179"/>
      <c r="E21" s="117" t="s">
        <v>577</v>
      </c>
      <c r="F21" s="311">
        <v>31</v>
      </c>
      <c r="G21" s="117" t="str">
        <f t="shared" si="0"/>
        <v>11,53.0</v>
      </c>
      <c r="H21" s="413"/>
      <c r="I21" s="415"/>
      <c r="J21" s="57"/>
      <c r="K21" s="188"/>
      <c r="L21" s="411"/>
    </row>
    <row r="22" spans="1:15" x14ac:dyDescent="0.2">
      <c r="A22" s="212">
        <v>7</v>
      </c>
      <c r="B22" s="241">
        <v>212</v>
      </c>
      <c r="C22" s="323" t="s">
        <v>118</v>
      </c>
      <c r="D22" s="179"/>
      <c r="E22" s="117" t="s">
        <v>578</v>
      </c>
      <c r="F22" s="311">
        <v>40</v>
      </c>
      <c r="G22" s="117" t="str">
        <f t="shared" si="0"/>
        <v>11,19,0</v>
      </c>
      <c r="H22" s="413"/>
      <c r="I22" s="415"/>
      <c r="J22" s="57"/>
      <c r="K22" s="188"/>
      <c r="L22" s="411"/>
    </row>
    <row r="23" spans="1:15" ht="18.75" thickBot="1" x14ac:dyDescent="0.2">
      <c r="A23" s="213">
        <v>8</v>
      </c>
      <c r="B23" s="242"/>
      <c r="C23" s="349"/>
      <c r="D23" s="200"/>
      <c r="E23" s="287"/>
      <c r="F23" s="309"/>
      <c r="G23" s="201">
        <f t="shared" si="0"/>
        <v>0</v>
      </c>
      <c r="H23" s="414"/>
      <c r="I23" s="416"/>
      <c r="J23" s="202"/>
      <c r="K23" s="203"/>
      <c r="L23" s="412"/>
      <c r="M23" s="175" t="s">
        <v>179</v>
      </c>
    </row>
    <row r="24" spans="1:15" ht="18.75" customHeight="1" x14ac:dyDescent="0.2">
      <c r="A24" s="207"/>
      <c r="B24" s="240" t="s">
        <v>148</v>
      </c>
      <c r="C24" s="304" t="s">
        <v>92</v>
      </c>
      <c r="D24" s="208"/>
      <c r="E24" s="209"/>
      <c r="F24" s="310"/>
      <c r="G24" s="209"/>
      <c r="H24" s="209"/>
      <c r="I24" s="215"/>
      <c r="J24" s="215"/>
      <c r="K24" s="215"/>
      <c r="L24" s="216"/>
    </row>
    <row r="25" spans="1:15" ht="18" customHeight="1" x14ac:dyDescent="0.2">
      <c r="A25" s="212">
        <v>1</v>
      </c>
      <c r="B25" s="241">
        <v>363</v>
      </c>
      <c r="C25" s="336" t="s">
        <v>245</v>
      </c>
      <c r="D25" s="176"/>
      <c r="E25" s="117" t="s">
        <v>528</v>
      </c>
      <c r="F25" s="311">
        <v>48</v>
      </c>
      <c r="G25" s="117" t="str">
        <f>E25</f>
        <v>10,55,2</v>
      </c>
      <c r="H25" s="413"/>
      <c r="I25" s="415">
        <f>SUM(F25:F32)</f>
        <v>309</v>
      </c>
      <c r="J25" s="57"/>
      <c r="K25" s="409"/>
      <c r="L25" s="420">
        <v>1</v>
      </c>
    </row>
    <row r="26" spans="1:15" ht="18" customHeight="1" x14ac:dyDescent="0.2">
      <c r="A26" s="212">
        <v>2</v>
      </c>
      <c r="B26" s="241">
        <v>261</v>
      </c>
      <c r="C26" s="336" t="s">
        <v>246</v>
      </c>
      <c r="D26" s="176"/>
      <c r="E26" s="117" t="s">
        <v>529</v>
      </c>
      <c r="F26" s="311">
        <v>37</v>
      </c>
      <c r="G26" s="117" t="str">
        <f t="shared" ref="G26:G32" si="1">E26</f>
        <v>11,28,0</v>
      </c>
      <c r="H26" s="413"/>
      <c r="I26" s="415"/>
      <c r="J26" s="57"/>
      <c r="K26" s="409"/>
      <c r="L26" s="420"/>
    </row>
    <row r="27" spans="1:15" ht="18" customHeight="1" x14ac:dyDescent="0.2">
      <c r="A27" s="212">
        <v>3</v>
      </c>
      <c r="B27" s="241">
        <v>217</v>
      </c>
      <c r="C27" s="323" t="s">
        <v>247</v>
      </c>
      <c r="D27" s="176"/>
      <c r="E27" s="117" t="s">
        <v>530</v>
      </c>
      <c r="F27" s="311">
        <v>48</v>
      </c>
      <c r="G27" s="117" t="str">
        <f t="shared" si="1"/>
        <v>10,55,8</v>
      </c>
      <c r="H27" s="413"/>
      <c r="I27" s="415"/>
      <c r="J27" s="57"/>
      <c r="K27" s="409"/>
      <c r="L27" s="420"/>
    </row>
    <row r="28" spans="1:15" ht="18" customHeight="1" x14ac:dyDescent="0.2">
      <c r="A28" s="212">
        <v>4</v>
      </c>
      <c r="B28" s="241">
        <v>249</v>
      </c>
      <c r="C28" s="323" t="s">
        <v>248</v>
      </c>
      <c r="D28" s="176"/>
      <c r="E28" s="117" t="s">
        <v>531</v>
      </c>
      <c r="F28" s="311">
        <v>47</v>
      </c>
      <c r="G28" s="117" t="str">
        <f t="shared" si="1"/>
        <v>10,57,8</v>
      </c>
      <c r="H28" s="413"/>
      <c r="I28" s="415"/>
      <c r="J28" s="57"/>
      <c r="K28" s="409"/>
      <c r="L28" s="420"/>
      <c r="N28" s="102">
        <f>F25+F26+F27+F28+F29+F30+F32</f>
        <v>309</v>
      </c>
    </row>
    <row r="29" spans="1:15" ht="18" customHeight="1" x14ac:dyDescent="0.2">
      <c r="A29" s="212">
        <v>5</v>
      </c>
      <c r="B29" s="241">
        <v>221</v>
      </c>
      <c r="C29" s="323" t="s">
        <v>249</v>
      </c>
      <c r="D29" s="176"/>
      <c r="E29" s="117" t="s">
        <v>532</v>
      </c>
      <c r="F29" s="311">
        <v>42</v>
      </c>
      <c r="G29" s="117" t="str">
        <f t="shared" si="1"/>
        <v>11,13,5</v>
      </c>
      <c r="H29" s="413"/>
      <c r="I29" s="415"/>
      <c r="J29" s="57"/>
      <c r="K29" s="409"/>
      <c r="L29" s="420"/>
    </row>
    <row r="30" spans="1:15" ht="18" customHeight="1" x14ac:dyDescent="0.2">
      <c r="A30" s="212">
        <v>6</v>
      </c>
      <c r="B30" s="241">
        <v>247</v>
      </c>
      <c r="C30" s="323" t="s">
        <v>250</v>
      </c>
      <c r="D30" s="176"/>
      <c r="E30" s="117" t="s">
        <v>533</v>
      </c>
      <c r="F30" s="311">
        <v>50</v>
      </c>
      <c r="G30" s="117" t="str">
        <f t="shared" si="1"/>
        <v>10,48,3</v>
      </c>
      <c r="H30" s="413"/>
      <c r="I30" s="415"/>
      <c r="J30" s="57"/>
      <c r="K30" s="409"/>
      <c r="L30" s="420"/>
    </row>
    <row r="31" spans="1:15" ht="18" customHeight="1" x14ac:dyDescent="0.2">
      <c r="A31" s="212">
        <v>7</v>
      </c>
      <c r="B31" s="241">
        <v>347</v>
      </c>
      <c r="C31" s="323" t="s">
        <v>251</v>
      </c>
      <c r="D31" s="176"/>
      <c r="E31" s="286" t="s">
        <v>534</v>
      </c>
      <c r="F31" s="308"/>
      <c r="G31" s="117" t="str">
        <f t="shared" si="1"/>
        <v>12,41,5</v>
      </c>
      <c r="H31" s="413"/>
      <c r="I31" s="415"/>
      <c r="J31" s="57"/>
      <c r="K31" s="409"/>
      <c r="L31" s="420"/>
    </row>
    <row r="32" spans="1:15" ht="18" customHeight="1" thickBot="1" x14ac:dyDescent="0.25">
      <c r="A32" s="213">
        <v>8</v>
      </c>
      <c r="B32" s="243">
        <v>202</v>
      </c>
      <c r="C32" s="324" t="s">
        <v>252</v>
      </c>
      <c r="D32" s="217"/>
      <c r="E32" s="201" t="s">
        <v>535</v>
      </c>
      <c r="F32" s="312">
        <v>37</v>
      </c>
      <c r="G32" s="201" t="str">
        <f t="shared" si="1"/>
        <v>11,28,4</v>
      </c>
      <c r="H32" s="414"/>
      <c r="I32" s="416"/>
      <c r="J32" s="202"/>
      <c r="K32" s="410"/>
      <c r="L32" s="421"/>
    </row>
    <row r="33" spans="1:15" ht="18" customHeight="1" x14ac:dyDescent="0.2">
      <c r="A33" s="218"/>
      <c r="B33" s="244" t="s">
        <v>149</v>
      </c>
      <c r="C33" s="322" t="s">
        <v>255</v>
      </c>
      <c r="D33" s="219"/>
      <c r="E33" s="220"/>
      <c r="F33" s="313"/>
      <c r="G33" s="220"/>
      <c r="H33" s="220"/>
      <c r="J33" s="221"/>
      <c r="K33" s="444"/>
      <c r="L33" s="363"/>
    </row>
    <row r="34" spans="1:15" ht="18" customHeight="1" x14ac:dyDescent="0.2">
      <c r="A34" s="212">
        <v>1</v>
      </c>
      <c r="B34" s="183">
        <v>220</v>
      </c>
      <c r="C34" s="323" t="s">
        <v>256</v>
      </c>
      <c r="D34" s="181"/>
      <c r="E34" s="117" t="s">
        <v>536</v>
      </c>
      <c r="F34" s="311">
        <v>14</v>
      </c>
      <c r="G34" s="117"/>
      <c r="H34" s="117"/>
      <c r="I34" s="403">
        <f>SUM(F34:F41)</f>
        <v>60</v>
      </c>
      <c r="J34" s="57"/>
      <c r="K34" s="409"/>
      <c r="L34" s="406">
        <v>27</v>
      </c>
    </row>
    <row r="35" spans="1:15" ht="18" customHeight="1" x14ac:dyDescent="0.2">
      <c r="A35" s="212">
        <v>2</v>
      </c>
      <c r="B35" s="183">
        <v>201</v>
      </c>
      <c r="C35" s="323" t="s">
        <v>257</v>
      </c>
      <c r="D35" s="181"/>
      <c r="E35" s="117" t="s">
        <v>537</v>
      </c>
      <c r="F35" s="311">
        <v>10</v>
      </c>
      <c r="G35" s="117"/>
      <c r="H35" s="117"/>
      <c r="I35" s="404"/>
      <c r="J35" s="57"/>
      <c r="K35" s="409"/>
      <c r="L35" s="407"/>
    </row>
    <row r="36" spans="1:15" ht="18" customHeight="1" x14ac:dyDescent="0.2">
      <c r="A36" s="212">
        <v>3</v>
      </c>
      <c r="B36" s="183">
        <v>224</v>
      </c>
      <c r="C36" s="323" t="s">
        <v>258</v>
      </c>
      <c r="D36" s="181"/>
      <c r="E36" s="117" t="s">
        <v>538</v>
      </c>
      <c r="F36" s="311">
        <v>0</v>
      </c>
      <c r="G36" s="117"/>
      <c r="H36" s="117"/>
      <c r="I36" s="404"/>
      <c r="J36" s="57"/>
      <c r="K36" s="409"/>
      <c r="L36" s="407"/>
      <c r="O36" s="182"/>
    </row>
    <row r="37" spans="1:15" ht="18" customHeight="1" x14ac:dyDescent="0.2">
      <c r="A37" s="212">
        <v>4</v>
      </c>
      <c r="B37" s="183">
        <v>253</v>
      </c>
      <c r="C37" s="323" t="s">
        <v>259</v>
      </c>
      <c r="D37" s="181"/>
      <c r="E37" s="117" t="s">
        <v>539</v>
      </c>
      <c r="F37" s="311">
        <v>14</v>
      </c>
      <c r="G37" s="117"/>
      <c r="H37" s="117"/>
      <c r="I37" s="404"/>
      <c r="J37" s="57"/>
      <c r="K37" s="409"/>
      <c r="L37" s="407"/>
    </row>
    <row r="38" spans="1:15" ht="18" customHeight="1" x14ac:dyDescent="0.2">
      <c r="A38" s="212">
        <v>5</v>
      </c>
      <c r="B38" s="183">
        <v>233</v>
      </c>
      <c r="C38" s="323" t="s">
        <v>260</v>
      </c>
      <c r="D38" s="181"/>
      <c r="E38" s="117" t="s">
        <v>540</v>
      </c>
      <c r="F38" s="311">
        <v>10</v>
      </c>
      <c r="G38" s="117"/>
      <c r="H38" s="117"/>
      <c r="I38" s="404"/>
      <c r="J38" s="57"/>
      <c r="K38" s="409"/>
      <c r="L38" s="407"/>
    </row>
    <row r="39" spans="1:15" ht="18" customHeight="1" x14ac:dyDescent="0.2">
      <c r="A39" s="212">
        <v>6</v>
      </c>
      <c r="B39" s="183">
        <v>203</v>
      </c>
      <c r="C39" s="323" t="s">
        <v>261</v>
      </c>
      <c r="D39" s="181"/>
      <c r="E39" s="117" t="s">
        <v>541</v>
      </c>
      <c r="F39" s="311">
        <v>0</v>
      </c>
      <c r="G39" s="117"/>
      <c r="H39" s="117"/>
      <c r="I39" s="404"/>
      <c r="J39" s="57"/>
      <c r="K39" s="409"/>
      <c r="L39" s="407"/>
    </row>
    <row r="40" spans="1:15" ht="18" customHeight="1" x14ac:dyDescent="0.2">
      <c r="A40" s="212">
        <v>7</v>
      </c>
      <c r="B40" s="183">
        <v>239</v>
      </c>
      <c r="C40" s="323" t="s">
        <v>262</v>
      </c>
      <c r="D40" s="181"/>
      <c r="E40" s="117" t="s">
        <v>542</v>
      </c>
      <c r="F40" s="311">
        <v>0</v>
      </c>
      <c r="G40" s="117"/>
      <c r="H40" s="117"/>
      <c r="I40" s="404"/>
      <c r="J40" s="57"/>
      <c r="K40" s="409"/>
      <c r="L40" s="407"/>
    </row>
    <row r="41" spans="1:15" ht="18" customHeight="1" thickBot="1" x14ac:dyDescent="0.25">
      <c r="A41" s="213">
        <v>8</v>
      </c>
      <c r="B41" s="242">
        <v>214</v>
      </c>
      <c r="C41" s="324" t="s">
        <v>263</v>
      </c>
      <c r="D41" s="223"/>
      <c r="E41" s="201" t="s">
        <v>543</v>
      </c>
      <c r="F41" s="312">
        <v>12</v>
      </c>
      <c r="G41" s="201"/>
      <c r="H41" s="201"/>
      <c r="I41" s="405"/>
      <c r="J41" s="202"/>
      <c r="K41" s="203"/>
      <c r="L41" s="408"/>
    </row>
    <row r="42" spans="1:15" ht="20.25" x14ac:dyDescent="0.15">
      <c r="A42" s="109"/>
      <c r="B42" s="245" t="s">
        <v>150</v>
      </c>
      <c r="C42" s="325" t="s">
        <v>93</v>
      </c>
      <c r="D42" s="78"/>
      <c r="E42" s="40"/>
      <c r="F42" s="314"/>
      <c r="G42" s="40"/>
      <c r="H42" s="40"/>
      <c r="I42" s="40"/>
      <c r="J42" s="88"/>
      <c r="K42" s="88"/>
      <c r="L42" s="110"/>
    </row>
    <row r="43" spans="1:15" x14ac:dyDescent="0.2">
      <c r="A43" s="212">
        <v>1</v>
      </c>
      <c r="B43" s="183">
        <v>375</v>
      </c>
      <c r="C43" s="350" t="s">
        <v>120</v>
      </c>
      <c r="D43" s="99"/>
      <c r="E43" s="117" t="s">
        <v>544</v>
      </c>
      <c r="F43" s="311">
        <v>39</v>
      </c>
      <c r="G43" s="117" t="str">
        <f>E43</f>
        <v>11,20,3</v>
      </c>
      <c r="H43" s="413"/>
      <c r="I43" s="415">
        <f>SUM(F43:F50)</f>
        <v>187</v>
      </c>
      <c r="J43" s="57"/>
      <c r="K43" s="409"/>
      <c r="L43" s="411">
        <v>8</v>
      </c>
    </row>
    <row r="44" spans="1:15" x14ac:dyDescent="0.2">
      <c r="A44" s="212">
        <v>2</v>
      </c>
      <c r="B44" s="183">
        <v>311</v>
      </c>
      <c r="C44" s="350" t="s">
        <v>336</v>
      </c>
      <c r="D44" s="99"/>
      <c r="E44" s="117">
        <v>0</v>
      </c>
      <c r="F44" s="311"/>
      <c r="G44" s="117">
        <f t="shared" ref="G44:G50" si="2">E44</f>
        <v>0</v>
      </c>
      <c r="H44" s="413"/>
      <c r="I44" s="415"/>
      <c r="J44" s="57"/>
      <c r="K44" s="409"/>
      <c r="L44" s="411"/>
    </row>
    <row r="45" spans="1:15" x14ac:dyDescent="0.2">
      <c r="A45" s="212">
        <v>3</v>
      </c>
      <c r="B45" s="183">
        <v>399</v>
      </c>
      <c r="C45" s="350" t="s">
        <v>131</v>
      </c>
      <c r="D45" s="99"/>
      <c r="E45" s="117">
        <v>0</v>
      </c>
      <c r="F45" s="311"/>
      <c r="G45" s="117">
        <f t="shared" si="2"/>
        <v>0</v>
      </c>
      <c r="H45" s="413"/>
      <c r="I45" s="415"/>
      <c r="J45" s="57"/>
      <c r="K45" s="409"/>
      <c r="L45" s="411"/>
    </row>
    <row r="46" spans="1:15" x14ac:dyDescent="0.2">
      <c r="A46" s="212">
        <v>4</v>
      </c>
      <c r="B46" s="183">
        <v>371</v>
      </c>
      <c r="C46" s="350" t="s">
        <v>337</v>
      </c>
      <c r="D46" s="99"/>
      <c r="E46" s="117" t="s">
        <v>548</v>
      </c>
      <c r="F46" s="311">
        <v>23</v>
      </c>
      <c r="G46" s="117" t="str">
        <f t="shared" si="2"/>
        <v>12,56,2</v>
      </c>
      <c r="H46" s="413"/>
      <c r="I46" s="415"/>
      <c r="J46" s="57"/>
      <c r="K46" s="409"/>
      <c r="L46" s="411"/>
    </row>
    <row r="47" spans="1:15" x14ac:dyDescent="0.2">
      <c r="A47" s="212">
        <v>5</v>
      </c>
      <c r="B47" s="183">
        <v>316</v>
      </c>
      <c r="C47" s="350" t="s">
        <v>338</v>
      </c>
      <c r="D47" s="99"/>
      <c r="E47" s="117" t="s">
        <v>545</v>
      </c>
      <c r="F47" s="311">
        <v>29</v>
      </c>
      <c r="G47" s="117" t="str">
        <f t="shared" si="2"/>
        <v>12,07,6</v>
      </c>
      <c r="H47" s="413"/>
      <c r="I47" s="415"/>
      <c r="J47" s="57"/>
      <c r="K47" s="409"/>
      <c r="L47" s="411"/>
      <c r="N47" s="102">
        <f>F43+F44+F45+F46+F47+F48+F49+F50</f>
        <v>187</v>
      </c>
    </row>
    <row r="48" spans="1:15" x14ac:dyDescent="0.2">
      <c r="A48" s="212">
        <v>6</v>
      </c>
      <c r="B48" s="183">
        <v>300</v>
      </c>
      <c r="C48" s="350" t="s">
        <v>339</v>
      </c>
      <c r="D48" s="99"/>
      <c r="E48" s="117" t="s">
        <v>549</v>
      </c>
      <c r="F48" s="311">
        <v>30</v>
      </c>
      <c r="G48" s="117" t="str">
        <f t="shared" si="2"/>
        <v>11,59,9</v>
      </c>
      <c r="H48" s="413"/>
      <c r="I48" s="415"/>
      <c r="J48" s="57"/>
      <c r="K48" s="409"/>
      <c r="L48" s="411"/>
    </row>
    <row r="49" spans="1:14" x14ac:dyDescent="0.2">
      <c r="A49" s="212">
        <v>7</v>
      </c>
      <c r="B49" s="183">
        <v>322</v>
      </c>
      <c r="C49" s="350" t="s">
        <v>340</v>
      </c>
      <c r="D49" s="99"/>
      <c r="E49" s="117" t="s">
        <v>547</v>
      </c>
      <c r="F49" s="311">
        <v>42</v>
      </c>
      <c r="G49" s="117" t="str">
        <f t="shared" si="2"/>
        <v>11,11,7</v>
      </c>
      <c r="H49" s="413"/>
      <c r="I49" s="415"/>
      <c r="J49" s="57"/>
      <c r="K49" s="409"/>
      <c r="L49" s="411"/>
    </row>
    <row r="50" spans="1:14" ht="18.75" thickBot="1" x14ac:dyDescent="0.25">
      <c r="A50" s="233">
        <v>8</v>
      </c>
      <c r="B50" s="246">
        <v>390</v>
      </c>
      <c r="C50" s="351" t="s">
        <v>341</v>
      </c>
      <c r="D50" s="224"/>
      <c r="E50" s="225" t="s">
        <v>546</v>
      </c>
      <c r="F50" s="315">
        <v>24</v>
      </c>
      <c r="G50" s="225" t="str">
        <f t="shared" si="2"/>
        <v>12,42,2</v>
      </c>
      <c r="H50" s="417"/>
      <c r="I50" s="403"/>
      <c r="J50" s="226"/>
      <c r="K50" s="418"/>
      <c r="L50" s="400"/>
    </row>
    <row r="51" spans="1:14" ht="24" x14ac:dyDescent="0.2">
      <c r="A51" s="227"/>
      <c r="B51" s="247" t="s">
        <v>151</v>
      </c>
      <c r="C51" s="304" t="s">
        <v>94</v>
      </c>
      <c r="D51" s="208"/>
      <c r="E51" s="209"/>
      <c r="F51" s="310"/>
      <c r="G51" s="209"/>
      <c r="H51" s="209"/>
      <c r="I51" s="215"/>
      <c r="J51" s="215"/>
      <c r="K51" s="215"/>
      <c r="L51" s="216"/>
    </row>
    <row r="52" spans="1:14" x14ac:dyDescent="0.2">
      <c r="A52" s="212">
        <v>1</v>
      </c>
      <c r="B52" s="241">
        <v>445</v>
      </c>
      <c r="C52" s="340" t="s">
        <v>202</v>
      </c>
      <c r="D52" s="168"/>
      <c r="E52" s="286" t="s">
        <v>520</v>
      </c>
      <c r="F52" s="308"/>
      <c r="G52" s="117" t="str">
        <f>E52</f>
        <v>15,21,5</v>
      </c>
      <c r="H52" s="413"/>
      <c r="I52" s="415">
        <f>SUM(F52:F59)</f>
        <v>169</v>
      </c>
      <c r="J52" s="57"/>
      <c r="K52" s="409"/>
      <c r="L52" s="411">
        <v>11</v>
      </c>
    </row>
    <row r="53" spans="1:14" x14ac:dyDescent="0.2">
      <c r="A53" s="212">
        <v>2</v>
      </c>
      <c r="B53" s="241">
        <v>464</v>
      </c>
      <c r="C53" s="340" t="s">
        <v>203</v>
      </c>
      <c r="D53" s="168"/>
      <c r="E53" s="117" t="s">
        <v>521</v>
      </c>
      <c r="F53" s="311">
        <v>18</v>
      </c>
      <c r="G53" s="117" t="str">
        <f t="shared" ref="G53:G59" si="3">E53</f>
        <v>13,51,9</v>
      </c>
      <c r="H53" s="413"/>
      <c r="I53" s="415"/>
      <c r="J53" s="57"/>
      <c r="K53" s="409"/>
      <c r="L53" s="411"/>
    </row>
    <row r="54" spans="1:14" x14ac:dyDescent="0.2">
      <c r="A54" s="212">
        <v>3</v>
      </c>
      <c r="B54" s="241">
        <v>430</v>
      </c>
      <c r="C54" s="340" t="s">
        <v>204</v>
      </c>
      <c r="D54" s="168"/>
      <c r="E54" s="117" t="s">
        <v>522</v>
      </c>
      <c r="F54" s="311">
        <v>30</v>
      </c>
      <c r="G54" s="117" t="str">
        <f t="shared" si="3"/>
        <v>11,58,1</v>
      </c>
      <c r="H54" s="413"/>
      <c r="I54" s="415"/>
      <c r="J54" s="57"/>
      <c r="K54" s="409"/>
      <c r="L54" s="411"/>
    </row>
    <row r="55" spans="1:14" x14ac:dyDescent="0.2">
      <c r="A55" s="212">
        <v>4</v>
      </c>
      <c r="B55" s="241">
        <v>429</v>
      </c>
      <c r="C55" s="328" t="s">
        <v>197</v>
      </c>
      <c r="D55" s="168"/>
      <c r="E55" s="117" t="s">
        <v>523</v>
      </c>
      <c r="F55" s="311">
        <v>21</v>
      </c>
      <c r="G55" s="117" t="str">
        <f t="shared" si="3"/>
        <v>13,14,7</v>
      </c>
      <c r="H55" s="413"/>
      <c r="I55" s="415"/>
      <c r="J55" s="57"/>
      <c r="K55" s="409"/>
      <c r="L55" s="411"/>
      <c r="N55" s="102">
        <f>F53+F54+F55+F56+F57+F58+F59</f>
        <v>169</v>
      </c>
    </row>
    <row r="56" spans="1:14" x14ac:dyDescent="0.2">
      <c r="A56" s="212">
        <v>5</v>
      </c>
      <c r="B56" s="241">
        <v>438</v>
      </c>
      <c r="C56" s="328" t="s">
        <v>198</v>
      </c>
      <c r="D56" s="168"/>
      <c r="E56" s="117" t="s">
        <v>524</v>
      </c>
      <c r="F56" s="311">
        <v>24</v>
      </c>
      <c r="G56" s="117" t="str">
        <f t="shared" si="3"/>
        <v>12,45,5</v>
      </c>
      <c r="H56" s="413"/>
      <c r="I56" s="415"/>
      <c r="J56" s="57"/>
      <c r="K56" s="409"/>
      <c r="L56" s="411"/>
    </row>
    <row r="57" spans="1:14" x14ac:dyDescent="0.2">
      <c r="A57" s="212">
        <v>6</v>
      </c>
      <c r="B57" s="241">
        <v>486</v>
      </c>
      <c r="C57" s="328" t="s">
        <v>199</v>
      </c>
      <c r="D57" s="168"/>
      <c r="E57" s="117" t="s">
        <v>525</v>
      </c>
      <c r="F57" s="311">
        <v>31</v>
      </c>
      <c r="G57" s="117" t="str">
        <f t="shared" si="3"/>
        <v>11,54,7</v>
      </c>
      <c r="H57" s="413"/>
      <c r="I57" s="415"/>
      <c r="J57" s="57"/>
      <c r="K57" s="409"/>
      <c r="L57" s="411"/>
    </row>
    <row r="58" spans="1:14" x14ac:dyDescent="0.2">
      <c r="A58" s="212">
        <v>7</v>
      </c>
      <c r="B58" s="241">
        <v>457</v>
      </c>
      <c r="C58" s="328" t="s">
        <v>200</v>
      </c>
      <c r="D58" s="168"/>
      <c r="E58" s="117" t="s">
        <v>526</v>
      </c>
      <c r="F58" s="311">
        <v>18</v>
      </c>
      <c r="G58" s="117" t="str">
        <f t="shared" si="3"/>
        <v>13,48,6</v>
      </c>
      <c r="H58" s="413"/>
      <c r="I58" s="415"/>
      <c r="J58" s="57"/>
      <c r="K58" s="409"/>
      <c r="L58" s="411"/>
    </row>
    <row r="59" spans="1:14" ht="18.75" thickBot="1" x14ac:dyDescent="0.25">
      <c r="A59" s="213">
        <v>8</v>
      </c>
      <c r="B59" s="243">
        <v>452</v>
      </c>
      <c r="C59" s="343" t="s">
        <v>201</v>
      </c>
      <c r="D59" s="228"/>
      <c r="E59" s="201" t="s">
        <v>527</v>
      </c>
      <c r="F59" s="312">
        <v>27</v>
      </c>
      <c r="G59" s="201" t="str">
        <f t="shared" si="3"/>
        <v>12,17,4</v>
      </c>
      <c r="H59" s="414"/>
      <c r="I59" s="416"/>
      <c r="J59" s="202"/>
      <c r="K59" s="410"/>
      <c r="L59" s="412"/>
      <c r="M59" s="11"/>
    </row>
    <row r="60" spans="1:14" ht="40.9" customHeight="1" x14ac:dyDescent="0.2">
      <c r="A60" s="109"/>
      <c r="B60" s="397" t="s">
        <v>152</v>
      </c>
      <c r="C60" s="352" t="s">
        <v>95</v>
      </c>
      <c r="D60" s="78"/>
      <c r="E60" s="40"/>
      <c r="F60" s="314"/>
      <c r="G60" s="40"/>
      <c r="H60" s="40"/>
      <c r="I60" s="40"/>
      <c r="J60" s="88"/>
      <c r="K60" s="88"/>
      <c r="L60" s="110"/>
    </row>
    <row r="61" spans="1:14" x14ac:dyDescent="0.15">
      <c r="A61" s="212">
        <v>1</v>
      </c>
      <c r="B61" s="183">
        <v>101</v>
      </c>
      <c r="C61" s="338" t="s">
        <v>271</v>
      </c>
      <c r="D61" s="99"/>
      <c r="E61" s="117"/>
      <c r="F61" s="311"/>
      <c r="G61" s="117">
        <f>E61</f>
        <v>0</v>
      </c>
      <c r="H61" s="413"/>
      <c r="I61" s="415">
        <f>SUM(F62:F68)</f>
        <v>97</v>
      </c>
      <c r="J61" s="57"/>
      <c r="K61" s="409">
        <v>3.5069444444444445E-3</v>
      </c>
      <c r="L61" s="411">
        <v>22</v>
      </c>
    </row>
    <row r="62" spans="1:14" x14ac:dyDescent="0.15">
      <c r="A62" s="212">
        <v>2</v>
      </c>
      <c r="B62" s="183">
        <v>116</v>
      </c>
      <c r="C62" s="338" t="s">
        <v>272</v>
      </c>
      <c r="D62" s="99"/>
      <c r="E62" s="117">
        <v>0</v>
      </c>
      <c r="F62" s="311"/>
      <c r="G62" s="117">
        <f t="shared" ref="G62:G68" si="4">E62</f>
        <v>0</v>
      </c>
      <c r="H62" s="413"/>
      <c r="I62" s="415"/>
      <c r="J62" s="57"/>
      <c r="K62" s="409"/>
      <c r="L62" s="411"/>
    </row>
    <row r="63" spans="1:14" x14ac:dyDescent="0.15">
      <c r="A63" s="212">
        <v>3</v>
      </c>
      <c r="B63" s="183">
        <v>158</v>
      </c>
      <c r="C63" s="338" t="s">
        <v>273</v>
      </c>
      <c r="D63" s="99"/>
      <c r="E63" s="117" t="s">
        <v>486</v>
      </c>
      <c r="F63" s="311">
        <v>23</v>
      </c>
      <c r="G63" s="117" t="str">
        <f t="shared" si="4"/>
        <v>12,55,7</v>
      </c>
      <c r="H63" s="413"/>
      <c r="I63" s="415"/>
      <c r="J63" s="57"/>
      <c r="K63" s="409"/>
      <c r="L63" s="411"/>
    </row>
    <row r="64" spans="1:14" x14ac:dyDescent="0.15">
      <c r="A64" s="212">
        <v>4</v>
      </c>
      <c r="B64" s="183">
        <v>100</v>
      </c>
      <c r="C64" s="338" t="s">
        <v>274</v>
      </c>
      <c r="D64" s="99"/>
      <c r="E64" s="117" t="s">
        <v>496</v>
      </c>
      <c r="F64" s="311">
        <v>4</v>
      </c>
      <c r="G64" s="117" t="str">
        <f t="shared" si="4"/>
        <v>17,12,7</v>
      </c>
      <c r="H64" s="413"/>
      <c r="I64" s="415"/>
      <c r="J64" s="57"/>
      <c r="K64" s="409"/>
      <c r="L64" s="411"/>
      <c r="N64" s="102">
        <f>F63+F64+F65+F66+F67+F68</f>
        <v>97</v>
      </c>
    </row>
    <row r="65" spans="1:18" x14ac:dyDescent="0.15">
      <c r="A65" s="212">
        <v>5</v>
      </c>
      <c r="B65" s="183">
        <v>99</v>
      </c>
      <c r="C65" s="338" t="s">
        <v>275</v>
      </c>
      <c r="D65" s="99"/>
      <c r="E65" s="117" t="s">
        <v>497</v>
      </c>
      <c r="F65" s="311">
        <v>11</v>
      </c>
      <c r="G65" s="117" t="str">
        <f t="shared" si="4"/>
        <v>15,12,3</v>
      </c>
      <c r="H65" s="413"/>
      <c r="I65" s="415"/>
      <c r="J65" s="57"/>
      <c r="K65" s="409"/>
      <c r="L65" s="411"/>
    </row>
    <row r="66" spans="1:18" x14ac:dyDescent="0.15">
      <c r="A66" s="212">
        <v>6</v>
      </c>
      <c r="B66" s="183">
        <v>115</v>
      </c>
      <c r="C66" s="338" t="s">
        <v>276</v>
      </c>
      <c r="D66" s="99"/>
      <c r="E66" s="117" t="s">
        <v>498</v>
      </c>
      <c r="F66" s="311">
        <v>23</v>
      </c>
      <c r="G66" s="117" t="str">
        <f t="shared" si="4"/>
        <v>12,54,8</v>
      </c>
      <c r="H66" s="413"/>
      <c r="I66" s="415"/>
      <c r="J66" s="57"/>
      <c r="K66" s="409"/>
      <c r="L66" s="411"/>
    </row>
    <row r="67" spans="1:18" x14ac:dyDescent="0.15">
      <c r="A67" s="212">
        <v>7</v>
      </c>
      <c r="B67" s="183">
        <v>98</v>
      </c>
      <c r="C67" s="338" t="s">
        <v>277</v>
      </c>
      <c r="D67" s="99"/>
      <c r="E67" s="117" t="s">
        <v>499</v>
      </c>
      <c r="F67" s="311">
        <v>14</v>
      </c>
      <c r="G67" s="117" t="str">
        <f t="shared" si="4"/>
        <v>14,35,0</v>
      </c>
      <c r="H67" s="413"/>
      <c r="I67" s="415"/>
      <c r="J67" s="57"/>
      <c r="K67" s="409"/>
      <c r="L67" s="411"/>
      <c r="O67" s="148"/>
    </row>
    <row r="68" spans="1:18" ht="18.75" thickBot="1" x14ac:dyDescent="0.2">
      <c r="A68" s="233">
        <v>8</v>
      </c>
      <c r="B68" s="246">
        <v>70</v>
      </c>
      <c r="C68" s="339" t="s">
        <v>278</v>
      </c>
      <c r="D68" s="224"/>
      <c r="E68" s="225" t="s">
        <v>485</v>
      </c>
      <c r="F68" s="315">
        <v>22</v>
      </c>
      <c r="G68" s="225" t="str">
        <f t="shared" si="4"/>
        <v>13,03,0</v>
      </c>
      <c r="H68" s="417"/>
      <c r="I68" s="403"/>
      <c r="J68" s="226"/>
      <c r="K68" s="418"/>
      <c r="L68" s="400"/>
    </row>
    <row r="69" spans="1:18" ht="20.25" x14ac:dyDescent="0.2">
      <c r="A69" s="207"/>
      <c r="B69" s="240" t="s">
        <v>153</v>
      </c>
      <c r="C69" s="353" t="s">
        <v>96</v>
      </c>
      <c r="D69" s="208"/>
      <c r="E69" s="209"/>
      <c r="F69" s="310"/>
      <c r="G69" s="209"/>
      <c r="H69" s="209"/>
      <c r="I69" s="209"/>
      <c r="J69" s="210"/>
      <c r="K69" s="210"/>
      <c r="L69" s="211"/>
    </row>
    <row r="70" spans="1:18" x14ac:dyDescent="0.2">
      <c r="A70" s="212">
        <v>1</v>
      </c>
      <c r="B70" s="241">
        <v>458</v>
      </c>
      <c r="C70" s="340" t="s">
        <v>356</v>
      </c>
      <c r="D70" s="176"/>
      <c r="E70" s="117" t="s">
        <v>579</v>
      </c>
      <c r="F70" s="311">
        <v>17</v>
      </c>
      <c r="G70" s="117" t="str">
        <f>E70</f>
        <v>14,03,9</v>
      </c>
      <c r="H70" s="413"/>
      <c r="I70" s="415">
        <f>SUM(F70:F77)</f>
        <v>196</v>
      </c>
      <c r="J70" s="57"/>
      <c r="K70" s="409">
        <v>4.8148148148148152E-3</v>
      </c>
      <c r="L70" s="411">
        <v>6</v>
      </c>
    </row>
    <row r="71" spans="1:18" x14ac:dyDescent="0.2">
      <c r="A71" s="212">
        <v>2</v>
      </c>
      <c r="B71" s="241">
        <v>478</v>
      </c>
      <c r="C71" s="340" t="s">
        <v>357</v>
      </c>
      <c r="D71" s="176"/>
      <c r="E71" s="117" t="s">
        <v>580</v>
      </c>
      <c r="F71" s="311">
        <v>27</v>
      </c>
      <c r="G71" s="117" t="str">
        <f t="shared" ref="G71:G77" si="5">E71</f>
        <v>12,22,2</v>
      </c>
      <c r="H71" s="413"/>
      <c r="I71" s="415"/>
      <c r="J71" s="57"/>
      <c r="K71" s="409"/>
      <c r="L71" s="411"/>
    </row>
    <row r="72" spans="1:18" x14ac:dyDescent="0.2">
      <c r="A72" s="212">
        <v>3</v>
      </c>
      <c r="B72" s="241">
        <v>470</v>
      </c>
      <c r="C72" s="340" t="s">
        <v>358</v>
      </c>
      <c r="D72" s="176"/>
      <c r="E72" s="117" t="s">
        <v>581</v>
      </c>
      <c r="F72" s="311">
        <v>24</v>
      </c>
      <c r="G72" s="117" t="str">
        <f t="shared" si="5"/>
        <v>12,43,4</v>
      </c>
      <c r="H72" s="413"/>
      <c r="I72" s="415"/>
      <c r="J72" s="57"/>
      <c r="K72" s="409"/>
      <c r="L72" s="411"/>
    </row>
    <row r="73" spans="1:18" x14ac:dyDescent="0.2">
      <c r="A73" s="212">
        <v>4</v>
      </c>
      <c r="B73" s="241">
        <v>462</v>
      </c>
      <c r="C73" s="340" t="s">
        <v>359</v>
      </c>
      <c r="D73" s="176"/>
      <c r="E73" s="117" t="s">
        <v>582</v>
      </c>
      <c r="F73" s="311">
        <v>24</v>
      </c>
      <c r="G73" s="117" t="str">
        <f t="shared" si="5"/>
        <v>12,42,3</v>
      </c>
      <c r="H73" s="413"/>
      <c r="I73" s="415"/>
      <c r="J73" s="57"/>
      <c r="K73" s="409"/>
      <c r="L73" s="411"/>
    </row>
    <row r="74" spans="1:18" x14ac:dyDescent="0.2">
      <c r="A74" s="212">
        <v>5</v>
      </c>
      <c r="B74" s="241">
        <v>466</v>
      </c>
      <c r="C74" s="340" t="s">
        <v>360</v>
      </c>
      <c r="D74" s="176"/>
      <c r="E74" s="286" t="s">
        <v>583</v>
      </c>
      <c r="F74" s="308"/>
      <c r="G74" s="117" t="str">
        <f t="shared" si="5"/>
        <v>16,41,3</v>
      </c>
      <c r="H74" s="413"/>
      <c r="I74" s="415"/>
      <c r="J74" s="57"/>
      <c r="K74" s="409"/>
      <c r="L74" s="411"/>
      <c r="N74" s="102">
        <f>F70+F71+F72+F73+F74+F75+F76+F77</f>
        <v>196</v>
      </c>
      <c r="R74" s="116" t="e">
        <f>G70+G71+G72+G73+G74+G76+G77</f>
        <v>#VALUE!</v>
      </c>
    </row>
    <row r="75" spans="1:18" x14ac:dyDescent="0.2">
      <c r="A75" s="212">
        <v>6</v>
      </c>
      <c r="B75" s="241">
        <v>468</v>
      </c>
      <c r="C75" s="340" t="s">
        <v>361</v>
      </c>
      <c r="D75" s="176"/>
      <c r="E75" s="117" t="s">
        <v>584</v>
      </c>
      <c r="F75" s="311">
        <v>52</v>
      </c>
      <c r="G75" s="117" t="str">
        <f t="shared" si="5"/>
        <v>10,42,7</v>
      </c>
      <c r="H75" s="413"/>
      <c r="I75" s="415"/>
      <c r="J75" s="57"/>
      <c r="K75" s="409"/>
      <c r="L75" s="411"/>
    </row>
    <row r="76" spans="1:18" x14ac:dyDescent="0.2">
      <c r="A76" s="212">
        <v>7</v>
      </c>
      <c r="B76" s="241">
        <v>467</v>
      </c>
      <c r="C76" s="340" t="s">
        <v>362</v>
      </c>
      <c r="D76" s="176"/>
      <c r="E76" s="117" t="s">
        <v>432</v>
      </c>
      <c r="F76" s="311">
        <v>24</v>
      </c>
      <c r="G76" s="117" t="str">
        <f t="shared" si="5"/>
        <v>12,49,6</v>
      </c>
      <c r="H76" s="413"/>
      <c r="I76" s="415"/>
      <c r="J76" s="57"/>
      <c r="K76" s="409"/>
      <c r="L76" s="411"/>
    </row>
    <row r="77" spans="1:18" ht="18.75" thickBot="1" x14ac:dyDescent="0.25">
      <c r="A77" s="213">
        <v>8</v>
      </c>
      <c r="B77" s="243">
        <v>460</v>
      </c>
      <c r="C77" s="329" t="s">
        <v>363</v>
      </c>
      <c r="D77" s="217"/>
      <c r="E77" s="201" t="s">
        <v>585</v>
      </c>
      <c r="F77" s="312">
        <v>28</v>
      </c>
      <c r="G77" s="201" t="str">
        <f t="shared" si="5"/>
        <v>12,14,2</v>
      </c>
      <c r="H77" s="414"/>
      <c r="I77" s="416"/>
      <c r="J77" s="202"/>
      <c r="K77" s="410"/>
      <c r="L77" s="412"/>
    </row>
    <row r="78" spans="1:18" ht="20.25" x14ac:dyDescent="0.15">
      <c r="A78" s="109"/>
      <c r="B78" s="245" t="s">
        <v>154</v>
      </c>
      <c r="C78" s="332" t="s">
        <v>97</v>
      </c>
      <c r="D78" s="78"/>
      <c r="E78" s="40"/>
      <c r="F78" s="314"/>
      <c r="G78" s="40"/>
      <c r="H78" s="40"/>
      <c r="I78" s="40"/>
      <c r="J78" s="88"/>
      <c r="K78" s="88"/>
      <c r="L78" s="110"/>
    </row>
    <row r="79" spans="1:18" x14ac:dyDescent="0.15">
      <c r="A79" s="212">
        <v>1</v>
      </c>
      <c r="B79" s="241">
        <v>407</v>
      </c>
      <c r="C79" s="338" t="s">
        <v>281</v>
      </c>
      <c r="D79" s="179"/>
      <c r="E79" s="326">
        <v>0</v>
      </c>
      <c r="F79" s="308"/>
      <c r="G79" s="117" t="str">
        <f t="shared" ref="G79:G86" si="6">E80</f>
        <v>11,23,1</v>
      </c>
      <c r="H79" s="413"/>
      <c r="I79" s="415">
        <f>SUM(F80:F86)</f>
        <v>229</v>
      </c>
      <c r="J79" s="57"/>
      <c r="K79" s="409">
        <v>2.9861111111111113E-3</v>
      </c>
      <c r="L79" s="411">
        <v>5</v>
      </c>
    </row>
    <row r="80" spans="1:18" x14ac:dyDescent="0.15">
      <c r="A80" s="212">
        <v>2</v>
      </c>
      <c r="B80" s="241">
        <v>275</v>
      </c>
      <c r="C80" s="338" t="s">
        <v>279</v>
      </c>
      <c r="D80" s="179"/>
      <c r="E80" s="117" t="s">
        <v>586</v>
      </c>
      <c r="F80" s="311">
        <v>38</v>
      </c>
      <c r="G80" s="117" t="str">
        <f t="shared" si="6"/>
        <v>12,55,7</v>
      </c>
      <c r="H80" s="413"/>
      <c r="I80" s="415"/>
      <c r="J80" s="57"/>
      <c r="K80" s="409"/>
      <c r="L80" s="411"/>
    </row>
    <row r="81" spans="1:15" x14ac:dyDescent="0.15">
      <c r="A81" s="212">
        <v>3</v>
      </c>
      <c r="B81" s="241">
        <v>215</v>
      </c>
      <c r="C81" s="338" t="s">
        <v>280</v>
      </c>
      <c r="D81" s="179"/>
      <c r="E81" s="117" t="s">
        <v>486</v>
      </c>
      <c r="F81" s="311">
        <v>23</v>
      </c>
      <c r="G81" s="117" t="str">
        <f t="shared" si="6"/>
        <v>9,54,0</v>
      </c>
      <c r="H81" s="413"/>
      <c r="I81" s="415"/>
      <c r="J81" s="57"/>
      <c r="K81" s="409"/>
      <c r="L81" s="411"/>
    </row>
    <row r="82" spans="1:15" x14ac:dyDescent="0.15">
      <c r="A82" s="212">
        <v>4</v>
      </c>
      <c r="B82" s="241">
        <v>206</v>
      </c>
      <c r="C82" s="338" t="s">
        <v>282</v>
      </c>
      <c r="D82" s="179"/>
      <c r="E82" s="117" t="s">
        <v>587</v>
      </c>
      <c r="F82" s="311">
        <v>68</v>
      </c>
      <c r="G82" s="117" t="str">
        <f t="shared" si="6"/>
        <v>13,31,8</v>
      </c>
      <c r="H82" s="413"/>
      <c r="I82" s="415"/>
      <c r="J82" s="57"/>
      <c r="K82" s="409"/>
      <c r="L82" s="411"/>
    </row>
    <row r="83" spans="1:15" x14ac:dyDescent="0.15">
      <c r="A83" s="212">
        <v>5</v>
      </c>
      <c r="B83" s="241">
        <v>211</v>
      </c>
      <c r="C83" s="338" t="s">
        <v>283</v>
      </c>
      <c r="D83" s="179"/>
      <c r="E83" s="117" t="s">
        <v>588</v>
      </c>
      <c r="F83" s="311">
        <v>19</v>
      </c>
      <c r="G83" s="117" t="str">
        <f t="shared" si="6"/>
        <v>12,29,1</v>
      </c>
      <c r="H83" s="413"/>
      <c r="I83" s="415"/>
      <c r="J83" s="57"/>
      <c r="K83" s="409"/>
      <c r="L83" s="411"/>
      <c r="N83" s="102">
        <f>F80+F81+F82+F83+F84+F85+F86</f>
        <v>229</v>
      </c>
    </row>
    <row r="84" spans="1:15" x14ac:dyDescent="0.15">
      <c r="A84" s="212">
        <v>6</v>
      </c>
      <c r="B84" s="241">
        <v>237</v>
      </c>
      <c r="C84" s="338" t="s">
        <v>284</v>
      </c>
      <c r="D84" s="179"/>
      <c r="E84" s="117" t="s">
        <v>589</v>
      </c>
      <c r="F84" s="311">
        <v>26</v>
      </c>
      <c r="G84" s="117" t="str">
        <f t="shared" si="6"/>
        <v>11,59,1</v>
      </c>
      <c r="H84" s="413"/>
      <c r="I84" s="415"/>
      <c r="J84" s="57"/>
      <c r="K84" s="409"/>
      <c r="L84" s="411"/>
    </row>
    <row r="85" spans="1:15" x14ac:dyDescent="0.15">
      <c r="A85" s="212">
        <v>7</v>
      </c>
      <c r="B85" s="241">
        <v>244</v>
      </c>
      <c r="C85" s="354" t="s">
        <v>385</v>
      </c>
      <c r="D85" s="179"/>
      <c r="E85" s="117" t="s">
        <v>590</v>
      </c>
      <c r="F85" s="311">
        <v>30</v>
      </c>
      <c r="G85" s="117" t="str">
        <f t="shared" si="6"/>
        <v>12,39,5</v>
      </c>
      <c r="H85" s="413"/>
      <c r="I85" s="415"/>
      <c r="J85" s="57"/>
      <c r="K85" s="409"/>
      <c r="L85" s="411"/>
    </row>
    <row r="86" spans="1:15" ht="18.75" thickBot="1" x14ac:dyDescent="0.2">
      <c r="A86" s="233">
        <v>8</v>
      </c>
      <c r="B86" s="248">
        <v>226</v>
      </c>
      <c r="C86" s="355" t="s">
        <v>386</v>
      </c>
      <c r="D86" s="229"/>
      <c r="E86" s="117" t="s">
        <v>591</v>
      </c>
      <c r="F86" s="315">
        <v>25</v>
      </c>
      <c r="G86" s="225">
        <f t="shared" si="6"/>
        <v>0</v>
      </c>
      <c r="H86" s="417"/>
      <c r="I86" s="403"/>
      <c r="J86" s="226"/>
      <c r="K86" s="418"/>
      <c r="L86" s="400"/>
      <c r="O86" s="182"/>
    </row>
    <row r="87" spans="1:15" ht="20.25" x14ac:dyDescent="0.15">
      <c r="A87" s="207"/>
      <c r="B87" s="240" t="s">
        <v>155</v>
      </c>
      <c r="C87" s="356" t="s">
        <v>98</v>
      </c>
      <c r="D87" s="208"/>
      <c r="E87" s="225"/>
      <c r="F87" s="310"/>
      <c r="G87" s="209"/>
      <c r="H87" s="209"/>
      <c r="I87" s="209"/>
      <c r="J87" s="210"/>
      <c r="K87" s="210"/>
      <c r="L87" s="211"/>
      <c r="O87" s="182"/>
    </row>
    <row r="88" spans="1:15" x14ac:dyDescent="0.15">
      <c r="A88" s="212">
        <v>1</v>
      </c>
      <c r="B88" s="241">
        <v>107</v>
      </c>
      <c r="C88" s="338" t="s">
        <v>285</v>
      </c>
      <c r="D88" s="179"/>
      <c r="E88" s="286" t="s">
        <v>592</v>
      </c>
      <c r="F88" s="308"/>
      <c r="G88" s="117" t="str">
        <f>E88</f>
        <v>12,31,4</v>
      </c>
      <c r="H88" s="413"/>
      <c r="I88" s="415">
        <f>SUM(F89:F95)</f>
        <v>273</v>
      </c>
      <c r="J88" s="57"/>
      <c r="K88" s="409">
        <v>3.5879629629629629E-3</v>
      </c>
      <c r="L88" s="422">
        <v>4</v>
      </c>
    </row>
    <row r="89" spans="1:15" x14ac:dyDescent="0.15">
      <c r="A89" s="212">
        <v>2</v>
      </c>
      <c r="B89" s="241">
        <v>106</v>
      </c>
      <c r="C89" s="338" t="s">
        <v>286</v>
      </c>
      <c r="D89" s="179"/>
      <c r="E89" s="117" t="s">
        <v>593</v>
      </c>
      <c r="F89" s="311">
        <v>34</v>
      </c>
      <c r="G89" s="117" t="str">
        <f t="shared" ref="G89:G95" si="7">E89</f>
        <v>11,36,9</v>
      </c>
      <c r="H89" s="413"/>
      <c r="I89" s="415"/>
      <c r="J89" s="57"/>
      <c r="K89" s="409"/>
      <c r="L89" s="422"/>
    </row>
    <row r="90" spans="1:15" x14ac:dyDescent="0.15">
      <c r="A90" s="212">
        <v>3</v>
      </c>
      <c r="B90" s="241">
        <v>105</v>
      </c>
      <c r="C90" s="338" t="s">
        <v>287</v>
      </c>
      <c r="D90" s="179"/>
      <c r="E90" s="117" t="s">
        <v>594</v>
      </c>
      <c r="F90" s="311">
        <v>42</v>
      </c>
      <c r="G90" s="117" t="str">
        <f t="shared" si="7"/>
        <v>11,12,4</v>
      </c>
      <c r="H90" s="413"/>
      <c r="I90" s="415"/>
      <c r="J90" s="57"/>
      <c r="K90" s="409"/>
      <c r="L90" s="422"/>
    </row>
    <row r="91" spans="1:15" x14ac:dyDescent="0.15">
      <c r="A91" s="212">
        <v>4</v>
      </c>
      <c r="B91" s="241">
        <v>96</v>
      </c>
      <c r="C91" s="338" t="s">
        <v>288</v>
      </c>
      <c r="D91" s="179"/>
      <c r="E91" s="117" t="s">
        <v>595</v>
      </c>
      <c r="F91" s="311">
        <v>42</v>
      </c>
      <c r="G91" s="117" t="str">
        <f t="shared" si="7"/>
        <v>11,13,4</v>
      </c>
      <c r="H91" s="413"/>
      <c r="I91" s="415"/>
      <c r="J91" s="57"/>
      <c r="K91" s="409"/>
      <c r="L91" s="422"/>
    </row>
    <row r="92" spans="1:15" x14ac:dyDescent="0.15">
      <c r="A92" s="212">
        <v>5</v>
      </c>
      <c r="B92" s="241">
        <v>168</v>
      </c>
      <c r="C92" s="338" t="s">
        <v>289</v>
      </c>
      <c r="D92" s="179"/>
      <c r="E92" s="117" t="s">
        <v>596</v>
      </c>
      <c r="F92" s="311">
        <v>47</v>
      </c>
      <c r="G92" s="117" t="str">
        <f t="shared" si="7"/>
        <v>10,56,9</v>
      </c>
      <c r="H92" s="413"/>
      <c r="I92" s="415"/>
      <c r="J92" s="57"/>
      <c r="K92" s="409"/>
      <c r="L92" s="422"/>
      <c r="N92" s="102">
        <f>F89+F90+F91+F92+F93+F94+F95</f>
        <v>273</v>
      </c>
    </row>
    <row r="93" spans="1:15" x14ac:dyDescent="0.15">
      <c r="A93" s="212">
        <v>6</v>
      </c>
      <c r="B93" s="241">
        <v>167</v>
      </c>
      <c r="C93" s="338" t="s">
        <v>290</v>
      </c>
      <c r="D93" s="179"/>
      <c r="E93" s="117" t="s">
        <v>597</v>
      </c>
      <c r="F93" s="311">
        <v>34</v>
      </c>
      <c r="G93" s="117" t="str">
        <f t="shared" si="7"/>
        <v>11,40,0</v>
      </c>
      <c r="H93" s="413"/>
      <c r="I93" s="415"/>
      <c r="J93" s="57"/>
      <c r="K93" s="409"/>
      <c r="L93" s="422"/>
    </row>
    <row r="94" spans="1:15" x14ac:dyDescent="0.15">
      <c r="A94" s="212">
        <v>7</v>
      </c>
      <c r="B94" s="241">
        <v>137</v>
      </c>
      <c r="C94" s="338" t="s">
        <v>291</v>
      </c>
      <c r="D94" s="179"/>
      <c r="E94" s="117" t="s">
        <v>598</v>
      </c>
      <c r="F94" s="311">
        <v>47</v>
      </c>
      <c r="G94" s="117" t="str">
        <f t="shared" si="7"/>
        <v>10,57,7</v>
      </c>
      <c r="H94" s="413"/>
      <c r="I94" s="415"/>
      <c r="J94" s="57"/>
      <c r="K94" s="409"/>
      <c r="L94" s="422"/>
    </row>
    <row r="95" spans="1:15" ht="18.75" thickBot="1" x14ac:dyDescent="0.2">
      <c r="A95" s="213">
        <v>8</v>
      </c>
      <c r="B95" s="243">
        <v>108</v>
      </c>
      <c r="C95" s="357" t="s">
        <v>292</v>
      </c>
      <c r="D95" s="230"/>
      <c r="E95" s="201" t="s">
        <v>599</v>
      </c>
      <c r="F95" s="312">
        <v>27</v>
      </c>
      <c r="G95" s="201" t="str">
        <f t="shared" si="7"/>
        <v>12,19,3</v>
      </c>
      <c r="H95" s="414"/>
      <c r="I95" s="416"/>
      <c r="J95" s="202"/>
      <c r="K95" s="410"/>
      <c r="L95" s="423"/>
    </row>
    <row r="96" spans="1:15" ht="20.25" x14ac:dyDescent="0.15">
      <c r="A96" s="109"/>
      <c r="B96" s="245">
        <v>10</v>
      </c>
      <c r="C96" s="325" t="s">
        <v>99</v>
      </c>
      <c r="D96" s="78"/>
      <c r="E96" s="40"/>
      <c r="F96" s="314"/>
      <c r="G96" s="40"/>
      <c r="H96" s="40"/>
      <c r="I96" s="40"/>
      <c r="J96" s="90"/>
      <c r="K96" s="90"/>
      <c r="L96" s="111"/>
    </row>
    <row r="97" spans="1:14" x14ac:dyDescent="0.2">
      <c r="A97" s="212">
        <v>1</v>
      </c>
      <c r="B97" s="183">
        <v>191</v>
      </c>
      <c r="C97" s="336" t="s">
        <v>306</v>
      </c>
      <c r="D97" s="99"/>
      <c r="E97" s="117" t="s">
        <v>550</v>
      </c>
      <c r="F97" s="311">
        <v>60</v>
      </c>
      <c r="G97" s="117" t="str">
        <f>E97</f>
        <v>10,19.5</v>
      </c>
      <c r="H97" s="413"/>
      <c r="I97" s="415">
        <f>SUM(F97:F104)</f>
        <v>288</v>
      </c>
      <c r="J97" s="57"/>
      <c r="K97" s="409">
        <v>5.9375000000000009E-3</v>
      </c>
      <c r="L97" s="424">
        <v>2</v>
      </c>
    </row>
    <row r="98" spans="1:14" x14ac:dyDescent="0.2">
      <c r="A98" s="212">
        <v>2</v>
      </c>
      <c r="B98" s="183">
        <v>177</v>
      </c>
      <c r="C98" s="336" t="s">
        <v>307</v>
      </c>
      <c r="D98" s="99"/>
      <c r="E98" s="117" t="s">
        <v>527</v>
      </c>
      <c r="F98" s="311">
        <v>27</v>
      </c>
      <c r="G98" s="117" t="str">
        <f t="shared" ref="G98:G104" si="8">E98</f>
        <v>12,17,4</v>
      </c>
      <c r="H98" s="413"/>
      <c r="I98" s="415"/>
      <c r="J98" s="57"/>
      <c r="K98" s="409"/>
      <c r="L98" s="424"/>
    </row>
    <row r="99" spans="1:14" x14ac:dyDescent="0.2">
      <c r="A99" s="212">
        <v>3</v>
      </c>
      <c r="B99" s="183">
        <v>188</v>
      </c>
      <c r="C99" s="323" t="s">
        <v>308</v>
      </c>
      <c r="D99" s="99"/>
      <c r="E99" s="117" t="s">
        <v>551</v>
      </c>
      <c r="F99" s="311">
        <v>35</v>
      </c>
      <c r="G99" s="117" t="str">
        <f t="shared" si="8"/>
        <v>11,33,5</v>
      </c>
      <c r="H99" s="413"/>
      <c r="I99" s="415"/>
      <c r="J99" s="57"/>
      <c r="K99" s="409"/>
      <c r="L99" s="424"/>
    </row>
    <row r="100" spans="1:14" x14ac:dyDescent="0.2">
      <c r="A100" s="212">
        <v>4</v>
      </c>
      <c r="B100" s="183">
        <v>170</v>
      </c>
      <c r="C100" s="323" t="s">
        <v>313</v>
      </c>
      <c r="D100" s="99"/>
      <c r="E100" s="117" t="s">
        <v>552</v>
      </c>
      <c r="F100" s="311">
        <v>19</v>
      </c>
      <c r="G100" s="117" t="str">
        <f t="shared" si="8"/>
        <v>13,39,4</v>
      </c>
      <c r="H100" s="413"/>
      <c r="I100" s="415"/>
      <c r="J100" s="57"/>
      <c r="K100" s="409"/>
      <c r="L100" s="424"/>
      <c r="N100" s="102">
        <f>F97+F98+F99+F100+F101+F102+F103+F104</f>
        <v>288</v>
      </c>
    </row>
    <row r="101" spans="1:14" x14ac:dyDescent="0.2">
      <c r="A101" s="212">
        <v>5</v>
      </c>
      <c r="B101" s="183">
        <v>187</v>
      </c>
      <c r="C101" s="323" t="s">
        <v>309</v>
      </c>
      <c r="D101" s="99"/>
      <c r="E101" s="117" t="s">
        <v>553</v>
      </c>
      <c r="F101" s="311">
        <v>71</v>
      </c>
      <c r="G101" s="117" t="str">
        <f t="shared" si="8"/>
        <v>9,44,2</v>
      </c>
      <c r="H101" s="413"/>
      <c r="I101" s="415"/>
      <c r="J101" s="57"/>
      <c r="K101" s="409"/>
      <c r="L101" s="424"/>
    </row>
    <row r="102" spans="1:14" x14ac:dyDescent="0.2">
      <c r="A102" s="212">
        <v>6</v>
      </c>
      <c r="B102" s="183">
        <v>127</v>
      </c>
      <c r="C102" s="323" t="s">
        <v>310</v>
      </c>
      <c r="D102" s="99"/>
      <c r="E102" s="286" t="s">
        <v>554</v>
      </c>
      <c r="F102" s="308"/>
      <c r="G102" s="117" t="str">
        <f t="shared" si="8"/>
        <v>13,39,8</v>
      </c>
      <c r="H102" s="413"/>
      <c r="I102" s="415"/>
      <c r="J102" s="57"/>
      <c r="K102" s="409"/>
      <c r="L102" s="424"/>
    </row>
    <row r="103" spans="1:14" x14ac:dyDescent="0.2">
      <c r="A103" s="212">
        <v>7</v>
      </c>
      <c r="B103" s="183">
        <v>128</v>
      </c>
      <c r="C103" s="323" t="s">
        <v>311</v>
      </c>
      <c r="D103" s="99"/>
      <c r="E103" s="117" t="s">
        <v>555</v>
      </c>
      <c r="F103" s="311">
        <v>41</v>
      </c>
      <c r="G103" s="117" t="str">
        <f t="shared" si="8"/>
        <v>11,14,7</v>
      </c>
      <c r="H103" s="413"/>
      <c r="I103" s="415"/>
      <c r="J103" s="57"/>
      <c r="K103" s="409"/>
      <c r="L103" s="424"/>
    </row>
    <row r="104" spans="1:14" ht="18.75" thickBot="1" x14ac:dyDescent="0.25">
      <c r="A104" s="233">
        <v>8</v>
      </c>
      <c r="B104" s="246">
        <v>95</v>
      </c>
      <c r="C104" s="358" t="s">
        <v>312</v>
      </c>
      <c r="D104" s="224"/>
      <c r="E104" s="225" t="s">
        <v>556</v>
      </c>
      <c r="F104" s="315">
        <v>35</v>
      </c>
      <c r="G104" s="225" t="str">
        <f t="shared" si="8"/>
        <v>11,34,9</v>
      </c>
      <c r="H104" s="417"/>
      <c r="I104" s="403"/>
      <c r="J104" s="226"/>
      <c r="K104" s="418"/>
      <c r="L104" s="445"/>
    </row>
    <row r="105" spans="1:14" ht="20.25" x14ac:dyDescent="0.15">
      <c r="A105" s="207"/>
      <c r="B105" s="240" t="s">
        <v>156</v>
      </c>
      <c r="C105" s="327" t="s">
        <v>100</v>
      </c>
      <c r="D105" s="208"/>
      <c r="E105" s="209"/>
      <c r="F105" s="310"/>
      <c r="G105" s="209"/>
      <c r="H105" s="209"/>
      <c r="I105" s="209"/>
      <c r="J105" s="210"/>
      <c r="K105" s="210"/>
      <c r="L105" s="211"/>
    </row>
    <row r="106" spans="1:14" x14ac:dyDescent="0.2">
      <c r="A106" s="212">
        <v>1</v>
      </c>
      <c r="B106" s="183">
        <v>174</v>
      </c>
      <c r="C106" s="328" t="s">
        <v>350</v>
      </c>
      <c r="D106" s="99"/>
      <c r="E106" s="117" t="s">
        <v>557</v>
      </c>
      <c r="F106" s="311">
        <v>64</v>
      </c>
      <c r="G106" s="117" t="str">
        <f>E106</f>
        <v>10,06,8</v>
      </c>
      <c r="H106" s="413"/>
      <c r="I106" s="415">
        <f>SUM(F106:F113)</f>
        <v>281</v>
      </c>
      <c r="J106" s="57"/>
      <c r="K106" s="409"/>
      <c r="L106" s="424">
        <v>3</v>
      </c>
    </row>
    <row r="107" spans="1:14" x14ac:dyDescent="0.2">
      <c r="A107" s="212">
        <v>2</v>
      </c>
      <c r="B107" s="183">
        <v>173</v>
      </c>
      <c r="C107" s="328" t="s">
        <v>351</v>
      </c>
      <c r="D107" s="99"/>
      <c r="E107" s="117" t="s">
        <v>558</v>
      </c>
      <c r="F107" s="311">
        <v>26</v>
      </c>
      <c r="G107" s="117" t="str">
        <f t="shared" ref="G107:G113" si="9">E107</f>
        <v>12,29,4</v>
      </c>
      <c r="H107" s="413"/>
      <c r="I107" s="415"/>
      <c r="J107" s="57"/>
      <c r="K107" s="409"/>
      <c r="L107" s="424"/>
    </row>
    <row r="108" spans="1:14" x14ac:dyDescent="0.2">
      <c r="A108" s="212">
        <v>3</v>
      </c>
      <c r="B108" s="183">
        <v>161</v>
      </c>
      <c r="C108" s="328" t="s">
        <v>108</v>
      </c>
      <c r="D108" s="99"/>
      <c r="E108" s="117" t="s">
        <v>559</v>
      </c>
      <c r="F108" s="311">
        <v>29</v>
      </c>
      <c r="G108" s="117" t="str">
        <f t="shared" si="9"/>
        <v>12,02,1</v>
      </c>
      <c r="H108" s="413"/>
      <c r="I108" s="415"/>
      <c r="J108" s="57"/>
      <c r="K108" s="409"/>
      <c r="L108" s="424"/>
    </row>
    <row r="109" spans="1:14" x14ac:dyDescent="0.2">
      <c r="A109" s="212">
        <v>4</v>
      </c>
      <c r="B109" s="183">
        <v>194</v>
      </c>
      <c r="C109" s="328" t="s">
        <v>122</v>
      </c>
      <c r="D109" s="99"/>
      <c r="E109" s="286" t="s">
        <v>560</v>
      </c>
      <c r="F109" s="308"/>
      <c r="G109" s="117" t="str">
        <f t="shared" si="9"/>
        <v>14,36,8</v>
      </c>
      <c r="H109" s="413"/>
      <c r="I109" s="415"/>
      <c r="J109" s="57"/>
      <c r="K109" s="409"/>
      <c r="L109" s="424"/>
    </row>
    <row r="110" spans="1:14" x14ac:dyDescent="0.2">
      <c r="A110" s="212">
        <v>5</v>
      </c>
      <c r="B110" s="183">
        <v>195</v>
      </c>
      <c r="C110" s="328" t="s">
        <v>352</v>
      </c>
      <c r="D110" s="99"/>
      <c r="E110" s="117" t="s">
        <v>561</v>
      </c>
      <c r="F110" s="311">
        <v>23</v>
      </c>
      <c r="G110" s="117" t="str">
        <f t="shared" si="9"/>
        <v>12,58,6</v>
      </c>
      <c r="H110" s="413"/>
      <c r="I110" s="415"/>
      <c r="J110" s="57"/>
      <c r="K110" s="409"/>
      <c r="L110" s="424"/>
      <c r="N110" s="102">
        <f>F106+F107+F108+F109+F110+F111+F112+F113</f>
        <v>281</v>
      </c>
    </row>
    <row r="111" spans="1:14" x14ac:dyDescent="0.2">
      <c r="A111" s="212">
        <v>6</v>
      </c>
      <c r="B111" s="183">
        <v>136</v>
      </c>
      <c r="C111" s="328" t="s">
        <v>353</v>
      </c>
      <c r="D111" s="99"/>
      <c r="E111" s="117" t="s">
        <v>562</v>
      </c>
      <c r="F111" s="311">
        <v>24</v>
      </c>
      <c r="G111" s="117" t="str">
        <f t="shared" si="9"/>
        <v>12,49,3</v>
      </c>
      <c r="H111" s="413"/>
      <c r="I111" s="415"/>
      <c r="J111" s="57"/>
      <c r="K111" s="409"/>
      <c r="L111" s="424"/>
    </row>
    <row r="112" spans="1:14" x14ac:dyDescent="0.2">
      <c r="A112" s="212">
        <v>7</v>
      </c>
      <c r="B112" s="183">
        <v>155</v>
      </c>
      <c r="C112" s="328" t="s">
        <v>354</v>
      </c>
      <c r="D112" s="99"/>
      <c r="E112" s="117" t="s">
        <v>563</v>
      </c>
      <c r="F112" s="311">
        <v>43</v>
      </c>
      <c r="G112" s="117" t="str">
        <f t="shared" si="9"/>
        <v>11,08,2</v>
      </c>
      <c r="H112" s="413"/>
      <c r="I112" s="415"/>
      <c r="J112" s="57"/>
      <c r="K112" s="409"/>
      <c r="L112" s="424"/>
    </row>
    <row r="113" spans="1:16" ht="18.75" thickBot="1" x14ac:dyDescent="0.25">
      <c r="A113" s="213">
        <v>8</v>
      </c>
      <c r="B113" s="242">
        <v>145</v>
      </c>
      <c r="C113" s="329" t="s">
        <v>355</v>
      </c>
      <c r="D113" s="231"/>
      <c r="E113" s="201" t="s">
        <v>564</v>
      </c>
      <c r="F113" s="312">
        <v>72</v>
      </c>
      <c r="G113" s="201" t="str">
        <f t="shared" si="9"/>
        <v>9,43,9</v>
      </c>
      <c r="H113" s="414"/>
      <c r="I113" s="416"/>
      <c r="J113" s="202"/>
      <c r="K113" s="410"/>
      <c r="L113" s="425"/>
    </row>
    <row r="114" spans="1:16" ht="20.25" x14ac:dyDescent="0.2">
      <c r="A114" s="109"/>
      <c r="B114" s="245" t="s">
        <v>157</v>
      </c>
      <c r="C114" s="330" t="s">
        <v>101</v>
      </c>
      <c r="D114" s="78"/>
      <c r="E114" s="40"/>
      <c r="F114" s="314"/>
      <c r="G114" s="40"/>
      <c r="H114" s="40"/>
      <c r="I114" s="40"/>
      <c r="J114" s="88"/>
      <c r="K114" s="88"/>
      <c r="L114" s="110"/>
    </row>
    <row r="115" spans="1:16" x14ac:dyDescent="0.2">
      <c r="A115" s="212">
        <v>1</v>
      </c>
      <c r="B115" s="183">
        <v>441</v>
      </c>
      <c r="C115" s="328" t="s">
        <v>329</v>
      </c>
      <c r="D115" s="99"/>
      <c r="E115" s="117" t="s">
        <v>473</v>
      </c>
      <c r="F115" s="311">
        <v>35</v>
      </c>
      <c r="G115" s="117" t="str">
        <f>E115</f>
        <v>11,33,9</v>
      </c>
      <c r="H115" s="413"/>
      <c r="I115" s="415">
        <f>SUM(F115:F122)</f>
        <v>119</v>
      </c>
      <c r="J115" s="57"/>
      <c r="K115" s="409">
        <v>5.2314814814814819E-3</v>
      </c>
      <c r="L115" s="411">
        <v>19</v>
      </c>
    </row>
    <row r="116" spans="1:16" x14ac:dyDescent="0.2">
      <c r="A116" s="212">
        <v>2</v>
      </c>
      <c r="B116" s="183">
        <v>442</v>
      </c>
      <c r="C116" s="328" t="s">
        <v>330</v>
      </c>
      <c r="D116" s="99"/>
      <c r="E116" s="117" t="s">
        <v>491</v>
      </c>
      <c r="F116" s="311">
        <v>15</v>
      </c>
      <c r="G116" s="117" t="str">
        <f t="shared" ref="G116:G122" si="10">E116</f>
        <v>14,21,9</v>
      </c>
      <c r="H116" s="413"/>
      <c r="I116" s="415"/>
      <c r="J116" s="57"/>
      <c r="K116" s="409"/>
      <c r="L116" s="411"/>
    </row>
    <row r="117" spans="1:16" x14ac:dyDescent="0.2">
      <c r="A117" s="212">
        <v>3</v>
      </c>
      <c r="B117" s="183">
        <v>443</v>
      </c>
      <c r="C117" s="328" t="s">
        <v>331</v>
      </c>
      <c r="D117" s="99"/>
      <c r="E117" s="286" t="s">
        <v>492</v>
      </c>
      <c r="F117" s="308"/>
      <c r="G117" s="117" t="str">
        <f t="shared" si="10"/>
        <v>16,49,1</v>
      </c>
      <c r="H117" s="413"/>
      <c r="I117" s="415"/>
      <c r="J117" s="57"/>
      <c r="K117" s="409"/>
      <c r="L117" s="411"/>
    </row>
    <row r="118" spans="1:16" x14ac:dyDescent="0.2">
      <c r="A118" s="212">
        <v>4</v>
      </c>
      <c r="B118" s="183">
        <v>439</v>
      </c>
      <c r="C118" s="328" t="s">
        <v>332</v>
      </c>
      <c r="D118" s="99"/>
      <c r="E118" s="117" t="s">
        <v>474</v>
      </c>
      <c r="F118" s="311">
        <v>27</v>
      </c>
      <c r="G118" s="117" t="str">
        <f t="shared" si="10"/>
        <v>12,17,7</v>
      </c>
      <c r="H118" s="413"/>
      <c r="I118" s="415"/>
      <c r="J118" s="57"/>
      <c r="K118" s="409"/>
      <c r="L118" s="411"/>
    </row>
    <row r="119" spans="1:16" x14ac:dyDescent="0.2">
      <c r="A119" s="212">
        <v>5</v>
      </c>
      <c r="B119" s="183">
        <v>404</v>
      </c>
      <c r="C119" s="328" t="s">
        <v>333</v>
      </c>
      <c r="D119" s="99"/>
      <c r="E119" s="117" t="s">
        <v>493</v>
      </c>
      <c r="F119" s="311">
        <v>14</v>
      </c>
      <c r="G119" s="117" t="str">
        <f t="shared" si="10"/>
        <v>14,35,5</v>
      </c>
      <c r="H119" s="413"/>
      <c r="I119" s="415"/>
      <c r="J119" s="57"/>
      <c r="K119" s="409"/>
      <c r="L119" s="411"/>
      <c r="N119" s="102">
        <f>F115+F116+F117+F118+F119+F120+F121+F122</f>
        <v>119</v>
      </c>
    </row>
    <row r="120" spans="1:16" x14ac:dyDescent="0.2">
      <c r="A120" s="212">
        <v>6</v>
      </c>
      <c r="B120" s="183">
        <v>405</v>
      </c>
      <c r="C120" s="328" t="s">
        <v>334</v>
      </c>
      <c r="D120" s="99"/>
      <c r="E120" s="117" t="s">
        <v>459</v>
      </c>
      <c r="F120" s="311">
        <v>9</v>
      </c>
      <c r="G120" s="117" t="str">
        <f t="shared" si="10"/>
        <v>15,30,2</v>
      </c>
      <c r="H120" s="413"/>
      <c r="I120" s="415"/>
      <c r="J120" s="57"/>
      <c r="K120" s="409"/>
      <c r="L120" s="411"/>
      <c r="P120" s="156" t="s">
        <v>124</v>
      </c>
    </row>
    <row r="121" spans="1:16" x14ac:dyDescent="0.2">
      <c r="A121" s="212">
        <v>7</v>
      </c>
      <c r="B121" s="183">
        <v>406</v>
      </c>
      <c r="C121" s="328" t="s">
        <v>335</v>
      </c>
      <c r="D121" s="99"/>
      <c r="E121" s="117" t="s">
        <v>494</v>
      </c>
      <c r="F121" s="311">
        <v>13</v>
      </c>
      <c r="G121" s="117" t="str">
        <f t="shared" si="10"/>
        <v>14,49,9</v>
      </c>
      <c r="H121" s="413"/>
      <c r="I121" s="415"/>
      <c r="J121" s="57"/>
      <c r="K121" s="409"/>
      <c r="L121" s="411"/>
    </row>
    <row r="122" spans="1:16" ht="18.75" thickBot="1" x14ac:dyDescent="0.25">
      <c r="A122" s="233">
        <v>8</v>
      </c>
      <c r="B122" s="246">
        <v>409</v>
      </c>
      <c r="C122" s="344" t="s">
        <v>123</v>
      </c>
      <c r="D122" s="224"/>
      <c r="E122" s="225" t="s">
        <v>495</v>
      </c>
      <c r="F122" s="315">
        <v>6</v>
      </c>
      <c r="G122" s="225" t="str">
        <f t="shared" si="10"/>
        <v>16,30,4</v>
      </c>
      <c r="H122" s="417"/>
      <c r="I122" s="403"/>
      <c r="J122" s="226"/>
      <c r="K122" s="418"/>
      <c r="L122" s="400"/>
    </row>
    <row r="123" spans="1:16" ht="20.25" x14ac:dyDescent="0.2">
      <c r="A123" s="207"/>
      <c r="B123" s="240" t="s">
        <v>158</v>
      </c>
      <c r="C123" s="304" t="s">
        <v>102</v>
      </c>
      <c r="D123" s="208"/>
      <c r="E123" s="209"/>
      <c r="F123" s="310"/>
      <c r="G123" s="209"/>
      <c r="H123" s="209"/>
      <c r="I123" s="209"/>
      <c r="J123" s="210"/>
      <c r="K123" s="210"/>
      <c r="L123" s="211"/>
    </row>
    <row r="124" spans="1:16" x14ac:dyDescent="0.2">
      <c r="A124" s="212">
        <v>1</v>
      </c>
      <c r="B124" s="183">
        <v>102</v>
      </c>
      <c r="C124" s="328" t="s">
        <v>125</v>
      </c>
      <c r="D124" s="170"/>
      <c r="E124" s="117" t="s">
        <v>600</v>
      </c>
      <c r="F124" s="311">
        <v>22</v>
      </c>
      <c r="G124" s="117" t="str">
        <f>E124</f>
        <v>13,00,1</v>
      </c>
      <c r="H124" s="413"/>
      <c r="I124" s="415">
        <f>SUM(F124:F131)</f>
        <v>127</v>
      </c>
      <c r="J124" s="57"/>
      <c r="K124" s="409">
        <v>6.9328703703703696E-3</v>
      </c>
      <c r="L124" s="411">
        <v>18</v>
      </c>
    </row>
    <row r="125" spans="1:16" x14ac:dyDescent="0.2">
      <c r="A125" s="212">
        <v>2</v>
      </c>
      <c r="B125" s="183">
        <v>28</v>
      </c>
      <c r="C125" s="328" t="s">
        <v>300</v>
      </c>
      <c r="D125" s="171"/>
      <c r="E125" s="286" t="s">
        <v>601</v>
      </c>
      <c r="F125" s="308"/>
      <c r="G125" s="117" t="str">
        <f t="shared" ref="G125:G131" si="11">E125</f>
        <v>16,26,3</v>
      </c>
      <c r="H125" s="413"/>
      <c r="I125" s="415"/>
      <c r="J125" s="57"/>
      <c r="K125" s="409"/>
      <c r="L125" s="411"/>
    </row>
    <row r="126" spans="1:16" x14ac:dyDescent="0.2">
      <c r="A126" s="212">
        <v>3</v>
      </c>
      <c r="B126" s="183">
        <v>93</v>
      </c>
      <c r="C126" s="328" t="s">
        <v>301</v>
      </c>
      <c r="D126" s="170"/>
      <c r="E126" s="117" t="s">
        <v>573</v>
      </c>
      <c r="F126" s="311">
        <v>22</v>
      </c>
      <c r="G126" s="117" t="str">
        <f t="shared" si="11"/>
        <v>13,00,7</v>
      </c>
      <c r="H126" s="413"/>
      <c r="I126" s="415"/>
      <c r="J126" s="57"/>
      <c r="K126" s="409"/>
      <c r="L126" s="411"/>
    </row>
    <row r="127" spans="1:16" x14ac:dyDescent="0.2">
      <c r="A127" s="212">
        <v>4</v>
      </c>
      <c r="B127" s="183">
        <v>114</v>
      </c>
      <c r="C127" s="328" t="s">
        <v>302</v>
      </c>
      <c r="D127" s="170"/>
      <c r="E127" s="117" t="s">
        <v>602</v>
      </c>
      <c r="F127" s="311">
        <v>15</v>
      </c>
      <c r="G127" s="117" t="str">
        <f t="shared" si="11"/>
        <v>14,18,9</v>
      </c>
      <c r="H127" s="413"/>
      <c r="I127" s="415"/>
      <c r="J127" s="57"/>
      <c r="K127" s="409"/>
      <c r="L127" s="411"/>
    </row>
    <row r="128" spans="1:16" x14ac:dyDescent="0.2">
      <c r="A128" s="212">
        <v>5</v>
      </c>
      <c r="B128" s="183">
        <v>40</v>
      </c>
      <c r="C128" s="328" t="s">
        <v>126</v>
      </c>
      <c r="D128" s="170"/>
      <c r="E128" s="117" t="s">
        <v>603</v>
      </c>
      <c r="F128" s="311">
        <v>11</v>
      </c>
      <c r="G128" s="117" t="str">
        <f t="shared" si="11"/>
        <v>15,15,2</v>
      </c>
      <c r="H128" s="413"/>
      <c r="I128" s="415"/>
      <c r="J128" s="57"/>
      <c r="K128" s="409"/>
      <c r="L128" s="411"/>
      <c r="N128" s="102">
        <f>F124+F125+F126+F127+F128+F129+F130+F131</f>
        <v>127</v>
      </c>
    </row>
    <row r="129" spans="1:14" x14ac:dyDescent="0.2">
      <c r="A129" s="212">
        <v>6</v>
      </c>
      <c r="B129" s="183">
        <v>104</v>
      </c>
      <c r="C129" s="340" t="s">
        <v>303</v>
      </c>
      <c r="D129" s="170"/>
      <c r="E129" s="117" t="s">
        <v>605</v>
      </c>
      <c r="F129" s="311">
        <v>20</v>
      </c>
      <c r="G129" s="117" t="str">
        <f t="shared" si="11"/>
        <v>13,23,7</v>
      </c>
      <c r="H129" s="413"/>
      <c r="I129" s="415"/>
      <c r="J129" s="57"/>
      <c r="K129" s="409"/>
      <c r="L129" s="411"/>
    </row>
    <row r="130" spans="1:14" x14ac:dyDescent="0.2">
      <c r="A130" s="212">
        <v>7</v>
      </c>
      <c r="B130" s="183">
        <v>41</v>
      </c>
      <c r="C130" s="340" t="s">
        <v>304</v>
      </c>
      <c r="D130" s="170"/>
      <c r="E130" s="117" t="s">
        <v>604</v>
      </c>
      <c r="F130" s="311">
        <v>19</v>
      </c>
      <c r="G130" s="117" t="str">
        <f t="shared" si="11"/>
        <v>13,32,6</v>
      </c>
      <c r="H130" s="413"/>
      <c r="I130" s="415"/>
      <c r="J130" s="57"/>
      <c r="K130" s="409"/>
      <c r="L130" s="411"/>
    </row>
    <row r="131" spans="1:14" ht="18.75" thickBot="1" x14ac:dyDescent="0.25">
      <c r="A131" s="213">
        <v>8</v>
      </c>
      <c r="B131" s="242">
        <v>42</v>
      </c>
      <c r="C131" s="329" t="s">
        <v>305</v>
      </c>
      <c r="D131" s="249"/>
      <c r="E131" s="201" t="s">
        <v>507</v>
      </c>
      <c r="F131" s="312">
        <v>18</v>
      </c>
      <c r="G131" s="201" t="str">
        <f t="shared" si="11"/>
        <v>13,40,7</v>
      </c>
      <c r="H131" s="414"/>
      <c r="I131" s="416"/>
      <c r="J131" s="202"/>
      <c r="K131" s="410"/>
      <c r="L131" s="412"/>
    </row>
    <row r="132" spans="1:14" ht="20.25" x14ac:dyDescent="0.2">
      <c r="A132" s="109"/>
      <c r="B132" s="245" t="s">
        <v>159</v>
      </c>
      <c r="C132" s="330" t="s">
        <v>103</v>
      </c>
      <c r="D132" s="78"/>
      <c r="E132" s="40"/>
      <c r="F132" s="314"/>
      <c r="G132" s="40"/>
      <c r="H132" s="40"/>
      <c r="I132" s="40"/>
      <c r="J132" s="88"/>
      <c r="K132" s="88"/>
      <c r="L132" s="110"/>
    </row>
    <row r="133" spans="1:14" x14ac:dyDescent="0.2">
      <c r="A133" s="212">
        <v>1</v>
      </c>
      <c r="B133" s="183">
        <v>420</v>
      </c>
      <c r="C133" s="350" t="s">
        <v>380</v>
      </c>
      <c r="D133" s="100"/>
      <c r="E133" s="117" t="s">
        <v>513</v>
      </c>
      <c r="F133" s="311">
        <v>19</v>
      </c>
      <c r="G133" s="117" t="str">
        <f>E133</f>
        <v>13,38,8</v>
      </c>
      <c r="H133" s="413"/>
      <c r="I133" s="415">
        <f>SUM(F133:F140)</f>
        <v>156</v>
      </c>
      <c r="J133" s="57"/>
      <c r="K133" s="409">
        <v>3.9236111111111112E-3</v>
      </c>
      <c r="L133" s="411">
        <v>13</v>
      </c>
    </row>
    <row r="134" spans="1:14" x14ac:dyDescent="0.2">
      <c r="A134" s="212">
        <v>2</v>
      </c>
      <c r="B134" s="183">
        <v>427</v>
      </c>
      <c r="C134" s="350" t="s">
        <v>132</v>
      </c>
      <c r="D134" s="100"/>
      <c r="E134" s="117" t="s">
        <v>565</v>
      </c>
      <c r="F134" s="311">
        <v>18</v>
      </c>
      <c r="G134" s="117" t="str">
        <f t="shared" ref="G134:G140" si="12">E134</f>
        <v>13,43,7</v>
      </c>
      <c r="H134" s="413"/>
      <c r="I134" s="415"/>
      <c r="J134" s="57"/>
      <c r="K134" s="409"/>
      <c r="L134" s="411"/>
    </row>
    <row r="135" spans="1:14" x14ac:dyDescent="0.2">
      <c r="A135" s="212">
        <v>3</v>
      </c>
      <c r="B135" s="183">
        <v>483</v>
      </c>
      <c r="C135" s="350" t="s">
        <v>381</v>
      </c>
      <c r="D135" s="100"/>
      <c r="E135" s="117" t="s">
        <v>566</v>
      </c>
      <c r="F135" s="311">
        <v>19</v>
      </c>
      <c r="G135" s="117" t="str">
        <f t="shared" si="12"/>
        <v>13,33,3</v>
      </c>
      <c r="H135" s="413"/>
      <c r="I135" s="415"/>
      <c r="J135" s="57"/>
      <c r="K135" s="409"/>
      <c r="L135" s="411"/>
    </row>
    <row r="136" spans="1:14" x14ac:dyDescent="0.2">
      <c r="A136" s="212">
        <v>4</v>
      </c>
      <c r="B136" s="183">
        <v>426</v>
      </c>
      <c r="C136" s="350" t="s">
        <v>382</v>
      </c>
      <c r="D136" s="100"/>
      <c r="E136" s="117" t="s">
        <v>567</v>
      </c>
      <c r="F136" s="311">
        <v>41</v>
      </c>
      <c r="G136" s="117" t="str">
        <f t="shared" si="12"/>
        <v>11,16,2</v>
      </c>
      <c r="H136" s="413"/>
      <c r="I136" s="415"/>
      <c r="J136" s="57"/>
      <c r="K136" s="409"/>
      <c r="L136" s="411"/>
      <c r="N136" s="102">
        <f>F133+F134+F135+F136+F137+F138+F139+F140</f>
        <v>156</v>
      </c>
    </row>
    <row r="137" spans="1:14" x14ac:dyDescent="0.2">
      <c r="A137" s="212">
        <v>5</v>
      </c>
      <c r="B137" s="183">
        <v>490</v>
      </c>
      <c r="C137" s="350" t="s">
        <v>133</v>
      </c>
      <c r="D137" s="100"/>
      <c r="E137" s="117" t="s">
        <v>568</v>
      </c>
      <c r="F137" s="311">
        <v>19</v>
      </c>
      <c r="G137" s="117" t="str">
        <f t="shared" si="12"/>
        <v>13,33,9</v>
      </c>
      <c r="H137" s="413"/>
      <c r="I137" s="415"/>
      <c r="J137" s="57"/>
      <c r="K137" s="409"/>
      <c r="L137" s="411"/>
    </row>
    <row r="138" spans="1:14" x14ac:dyDescent="0.15">
      <c r="A138" s="212">
        <v>6</v>
      </c>
      <c r="B138" s="183">
        <v>419</v>
      </c>
      <c r="C138" s="341" t="s">
        <v>383</v>
      </c>
      <c r="D138" s="100"/>
      <c r="E138" s="117" t="s">
        <v>569</v>
      </c>
      <c r="F138" s="311">
        <v>21</v>
      </c>
      <c r="G138" s="117" t="str">
        <f t="shared" si="12"/>
        <v>13,11,5</v>
      </c>
      <c r="H138" s="413"/>
      <c r="I138" s="415"/>
      <c r="J138" s="57"/>
      <c r="K138" s="409"/>
      <c r="L138" s="411"/>
    </row>
    <row r="139" spans="1:14" x14ac:dyDescent="0.2">
      <c r="A139" s="212">
        <v>7</v>
      </c>
      <c r="B139" s="183">
        <v>400</v>
      </c>
      <c r="C139" s="350" t="s">
        <v>146</v>
      </c>
      <c r="D139" s="100"/>
      <c r="E139" s="286" t="s">
        <v>570</v>
      </c>
      <c r="F139" s="308"/>
      <c r="G139" s="117" t="str">
        <f t="shared" si="12"/>
        <v>14,24,5</v>
      </c>
      <c r="H139" s="413"/>
      <c r="I139" s="415"/>
      <c r="J139" s="57"/>
      <c r="K139" s="409"/>
      <c r="L139" s="411"/>
    </row>
    <row r="140" spans="1:14" ht="18.75" thickBot="1" x14ac:dyDescent="0.25">
      <c r="A140" s="233">
        <v>8</v>
      </c>
      <c r="B140" s="246">
        <v>450</v>
      </c>
      <c r="C140" s="351" t="s">
        <v>384</v>
      </c>
      <c r="D140" s="224"/>
      <c r="E140" s="225" t="s">
        <v>571</v>
      </c>
      <c r="F140" s="315">
        <v>19</v>
      </c>
      <c r="G140" s="225" t="str">
        <f t="shared" si="12"/>
        <v>13,35,5</v>
      </c>
      <c r="H140" s="417"/>
      <c r="I140" s="403"/>
      <c r="J140" s="226"/>
      <c r="K140" s="418"/>
      <c r="L140" s="400"/>
      <c r="M140" s="175" t="s">
        <v>179</v>
      </c>
    </row>
    <row r="141" spans="1:14" ht="20.25" x14ac:dyDescent="0.2">
      <c r="A141" s="207"/>
      <c r="B141" s="240" t="s">
        <v>160</v>
      </c>
      <c r="C141" s="304" t="s">
        <v>104</v>
      </c>
      <c r="D141" s="208"/>
      <c r="E141" s="209"/>
      <c r="F141" s="310"/>
      <c r="G141" s="209"/>
      <c r="H141" s="209"/>
      <c r="I141" s="209"/>
      <c r="J141" s="210"/>
      <c r="K141" s="210"/>
      <c r="L141" s="211"/>
    </row>
    <row r="142" spans="1:14" ht="21" customHeight="1" x14ac:dyDescent="0.2">
      <c r="A142" s="212">
        <v>1</v>
      </c>
      <c r="B142" s="241">
        <v>103</v>
      </c>
      <c r="C142" s="340" t="s">
        <v>205</v>
      </c>
      <c r="D142" s="99"/>
      <c r="E142" s="286" t="s">
        <v>434</v>
      </c>
      <c r="F142" s="308"/>
      <c r="G142" s="117" t="str">
        <f>E142</f>
        <v>16,07,3</v>
      </c>
      <c r="H142" s="413"/>
      <c r="I142" s="415">
        <f>SUM(F142:F149)</f>
        <v>131</v>
      </c>
      <c r="J142" s="57"/>
      <c r="K142" s="409">
        <v>5.1273148148148146E-3</v>
      </c>
      <c r="L142" s="411">
        <v>17</v>
      </c>
    </row>
    <row r="143" spans="1:14" ht="21" customHeight="1" x14ac:dyDescent="0.2">
      <c r="A143" s="212">
        <v>2</v>
      </c>
      <c r="B143" s="241">
        <v>150</v>
      </c>
      <c r="C143" s="340" t="s">
        <v>206</v>
      </c>
      <c r="D143" s="99"/>
      <c r="E143" s="117" t="s">
        <v>435</v>
      </c>
      <c r="F143" s="311">
        <v>8</v>
      </c>
      <c r="G143" s="117" t="str">
        <f t="shared" ref="G143:G149" si="13">E143</f>
        <v>15,55,7</v>
      </c>
      <c r="H143" s="413"/>
      <c r="I143" s="415"/>
      <c r="J143" s="57"/>
      <c r="K143" s="409"/>
      <c r="L143" s="411"/>
      <c r="N143" s="102"/>
    </row>
    <row r="144" spans="1:14" ht="23.25" customHeight="1" x14ac:dyDescent="0.2">
      <c r="A144" s="212">
        <v>3</v>
      </c>
      <c r="B144" s="241">
        <v>185</v>
      </c>
      <c r="C144" s="340" t="s">
        <v>127</v>
      </c>
      <c r="D144" s="99"/>
      <c r="E144" s="117" t="s">
        <v>436</v>
      </c>
      <c r="F144" s="311">
        <v>18</v>
      </c>
      <c r="G144" s="117" t="str">
        <f t="shared" si="13"/>
        <v>13,46,2</v>
      </c>
      <c r="H144" s="413"/>
      <c r="I144" s="415"/>
      <c r="J144" s="57"/>
      <c r="K144" s="409"/>
      <c r="L144" s="411"/>
    </row>
    <row r="145" spans="1:15" ht="19.5" customHeight="1" x14ac:dyDescent="0.2">
      <c r="A145" s="212">
        <v>4</v>
      </c>
      <c r="B145" s="241">
        <v>182</v>
      </c>
      <c r="C145" s="340" t="s">
        <v>207</v>
      </c>
      <c r="D145" s="99"/>
      <c r="E145" s="117" t="s">
        <v>437</v>
      </c>
      <c r="F145" s="311">
        <v>19</v>
      </c>
      <c r="G145" s="117" t="str">
        <f t="shared" si="13"/>
        <v>13,32,5</v>
      </c>
      <c r="H145" s="413"/>
      <c r="I145" s="415"/>
      <c r="J145" s="57"/>
      <c r="K145" s="409"/>
      <c r="L145" s="411"/>
    </row>
    <row r="146" spans="1:15" ht="22.5" customHeight="1" x14ac:dyDescent="0.2">
      <c r="A146" s="212">
        <v>5</v>
      </c>
      <c r="B146" s="241">
        <v>183</v>
      </c>
      <c r="C146" s="340" t="s">
        <v>208</v>
      </c>
      <c r="D146" s="172"/>
      <c r="E146" s="117" t="s">
        <v>438</v>
      </c>
      <c r="F146" s="311">
        <v>18</v>
      </c>
      <c r="G146" s="117" t="str">
        <f t="shared" si="13"/>
        <v>13,43,9</v>
      </c>
      <c r="H146" s="413"/>
      <c r="I146" s="415"/>
      <c r="J146" s="57"/>
      <c r="K146" s="409"/>
      <c r="L146" s="411"/>
      <c r="N146" s="102">
        <f>F142+F143+F144+F145+F146+F147+F148+F149</f>
        <v>131</v>
      </c>
    </row>
    <row r="147" spans="1:15" ht="22.5" customHeight="1" x14ac:dyDescent="0.2">
      <c r="A147" s="212">
        <v>6</v>
      </c>
      <c r="B147" s="241">
        <v>180</v>
      </c>
      <c r="C147" s="340" t="s">
        <v>209</v>
      </c>
      <c r="D147" s="99"/>
      <c r="E147" s="117" t="s">
        <v>439</v>
      </c>
      <c r="F147" s="311">
        <v>22</v>
      </c>
      <c r="G147" s="117" t="str">
        <f t="shared" si="13"/>
        <v>13,06,1</v>
      </c>
      <c r="H147" s="413"/>
      <c r="I147" s="415"/>
      <c r="J147" s="57"/>
      <c r="K147" s="409"/>
      <c r="L147" s="411"/>
    </row>
    <row r="148" spans="1:15" ht="23.25" customHeight="1" x14ac:dyDescent="0.2">
      <c r="A148" s="212">
        <v>7</v>
      </c>
      <c r="B148" s="241">
        <v>181</v>
      </c>
      <c r="C148" s="340" t="s">
        <v>210</v>
      </c>
      <c r="D148" s="99"/>
      <c r="E148" s="117" t="s">
        <v>433</v>
      </c>
      <c r="F148" s="311">
        <v>22</v>
      </c>
      <c r="G148" s="117" t="str">
        <f t="shared" si="13"/>
        <v>13,02,9</v>
      </c>
      <c r="H148" s="413"/>
      <c r="I148" s="415"/>
      <c r="J148" s="57"/>
      <c r="K148" s="409"/>
      <c r="L148" s="411"/>
    </row>
    <row r="149" spans="1:15" ht="25.5" customHeight="1" thickBot="1" x14ac:dyDescent="0.25">
      <c r="A149" s="213">
        <v>8</v>
      </c>
      <c r="B149" s="243">
        <v>94</v>
      </c>
      <c r="C149" s="329" t="s">
        <v>211</v>
      </c>
      <c r="D149" s="200"/>
      <c r="E149" s="201" t="s">
        <v>432</v>
      </c>
      <c r="F149" s="312">
        <v>24</v>
      </c>
      <c r="G149" s="201" t="str">
        <f t="shared" si="13"/>
        <v>12,49,6</v>
      </c>
      <c r="H149" s="414"/>
      <c r="I149" s="416"/>
      <c r="J149" s="202"/>
      <c r="K149" s="410"/>
      <c r="L149" s="412"/>
    </row>
    <row r="150" spans="1:15" ht="20.25" x14ac:dyDescent="0.15">
      <c r="A150" s="250"/>
      <c r="B150" s="251" t="s">
        <v>161</v>
      </c>
      <c r="C150" s="332" t="s">
        <v>191</v>
      </c>
      <c r="D150" s="78"/>
      <c r="E150" s="130"/>
      <c r="F150" s="316"/>
      <c r="G150" s="130"/>
      <c r="H150" s="130"/>
      <c r="I150" s="130"/>
      <c r="J150" s="214"/>
      <c r="K150" s="214"/>
      <c r="L150" s="252"/>
    </row>
    <row r="151" spans="1:15" ht="20.25" x14ac:dyDescent="0.2">
      <c r="A151" s="212">
        <v>1</v>
      </c>
      <c r="B151" s="183">
        <v>199</v>
      </c>
      <c r="C151" s="328" t="s">
        <v>183</v>
      </c>
      <c r="D151" s="78"/>
      <c r="E151" s="117" t="s">
        <v>430</v>
      </c>
      <c r="F151" s="311">
        <v>25</v>
      </c>
      <c r="G151" s="117"/>
      <c r="H151" s="117"/>
      <c r="I151" s="417">
        <f>SUM(F151:F158)</f>
        <v>171</v>
      </c>
      <c r="J151" s="57"/>
      <c r="K151" s="57"/>
      <c r="L151" s="400">
        <v>10</v>
      </c>
      <c r="O151" s="178"/>
    </row>
    <row r="152" spans="1:15" ht="20.25" x14ac:dyDescent="0.2">
      <c r="A152" s="212">
        <v>2</v>
      </c>
      <c r="B152" s="183">
        <v>169</v>
      </c>
      <c r="C152" s="328" t="s">
        <v>184</v>
      </c>
      <c r="D152" s="78"/>
      <c r="E152" s="286" t="s">
        <v>440</v>
      </c>
      <c r="F152" s="308"/>
      <c r="G152" s="117"/>
      <c r="H152" s="117"/>
      <c r="I152" s="442"/>
      <c r="J152" s="57"/>
      <c r="K152" s="57"/>
      <c r="L152" s="401"/>
      <c r="O152" s="178"/>
    </row>
    <row r="153" spans="1:15" ht="20.25" x14ac:dyDescent="0.2">
      <c r="A153" s="212">
        <v>3</v>
      </c>
      <c r="B153" s="183">
        <v>141</v>
      </c>
      <c r="C153" s="328" t="s">
        <v>185</v>
      </c>
      <c r="D153" s="78"/>
      <c r="E153" s="117" t="s">
        <v>427</v>
      </c>
      <c r="F153" s="311">
        <v>37</v>
      </c>
      <c r="G153" s="117"/>
      <c r="H153" s="117"/>
      <c r="I153" s="442"/>
      <c r="J153" s="57"/>
      <c r="K153" s="57"/>
      <c r="L153" s="401"/>
      <c r="O153" s="178"/>
    </row>
    <row r="154" spans="1:15" ht="20.25" x14ac:dyDescent="0.2">
      <c r="A154" s="212">
        <v>4</v>
      </c>
      <c r="B154" s="183">
        <v>147</v>
      </c>
      <c r="C154" s="328" t="s">
        <v>186</v>
      </c>
      <c r="D154" s="78"/>
      <c r="E154" s="117" t="s">
        <v>428</v>
      </c>
      <c r="F154" s="311">
        <v>38</v>
      </c>
      <c r="G154" s="117"/>
      <c r="H154" s="117"/>
      <c r="I154" s="442"/>
      <c r="J154" s="57"/>
      <c r="K154" s="57"/>
      <c r="L154" s="401"/>
      <c r="N154" s="331">
        <f>F151+F152+F153+F154+F155+F156+F157+F158</f>
        <v>171</v>
      </c>
      <c r="O154" s="178"/>
    </row>
    <row r="155" spans="1:15" ht="20.25" x14ac:dyDescent="0.2">
      <c r="A155" s="212">
        <v>5</v>
      </c>
      <c r="B155" s="183">
        <v>142</v>
      </c>
      <c r="C155" s="328" t="s">
        <v>187</v>
      </c>
      <c r="D155" s="78"/>
      <c r="E155" s="117" t="s">
        <v>441</v>
      </c>
      <c r="F155" s="311">
        <v>15</v>
      </c>
      <c r="G155" s="117"/>
      <c r="H155" s="117"/>
      <c r="I155" s="442"/>
      <c r="J155" s="57"/>
      <c r="K155" s="57"/>
      <c r="L155" s="401"/>
      <c r="O155" s="178"/>
    </row>
    <row r="156" spans="1:15" ht="20.25" x14ac:dyDescent="0.2">
      <c r="A156" s="212">
        <v>6</v>
      </c>
      <c r="B156" s="183">
        <v>149</v>
      </c>
      <c r="C156" s="328" t="s">
        <v>188</v>
      </c>
      <c r="D156" s="78"/>
      <c r="E156" s="117" t="s">
        <v>442</v>
      </c>
      <c r="F156" s="311">
        <v>15</v>
      </c>
      <c r="G156" s="117"/>
      <c r="H156" s="117"/>
      <c r="I156" s="442"/>
      <c r="J156" s="57"/>
      <c r="K156" s="57"/>
      <c r="L156" s="401"/>
      <c r="O156" s="178"/>
    </row>
    <row r="157" spans="1:15" ht="20.25" x14ac:dyDescent="0.2">
      <c r="A157" s="212">
        <v>7</v>
      </c>
      <c r="B157" s="183">
        <v>130</v>
      </c>
      <c r="C157" s="328" t="s">
        <v>189</v>
      </c>
      <c r="D157" s="78"/>
      <c r="E157" s="117" t="s">
        <v>431</v>
      </c>
      <c r="F157" s="311">
        <v>13</v>
      </c>
      <c r="G157" s="117"/>
      <c r="H157" s="117"/>
      <c r="I157" s="442"/>
      <c r="J157" s="57"/>
      <c r="K157" s="57"/>
      <c r="L157" s="401"/>
      <c r="O157" s="178"/>
    </row>
    <row r="158" spans="1:15" ht="21" thickBot="1" x14ac:dyDescent="0.25">
      <c r="A158" s="233">
        <v>8</v>
      </c>
      <c r="B158" s="246">
        <v>148</v>
      </c>
      <c r="C158" s="344" t="s">
        <v>190</v>
      </c>
      <c r="D158" s="78"/>
      <c r="E158" s="225" t="s">
        <v>429</v>
      </c>
      <c r="F158" s="315">
        <v>28</v>
      </c>
      <c r="G158" s="225"/>
      <c r="H158" s="225"/>
      <c r="I158" s="443"/>
      <c r="J158" s="226"/>
      <c r="K158" s="226"/>
      <c r="L158" s="402"/>
      <c r="O158" s="178"/>
    </row>
    <row r="159" spans="1:15" x14ac:dyDescent="0.2">
      <c r="A159" s="253"/>
      <c r="B159" s="240" t="s">
        <v>162</v>
      </c>
      <c r="C159" s="304" t="s">
        <v>105</v>
      </c>
      <c r="D159" s="254"/>
      <c r="E159" s="209"/>
      <c r="F159" s="310"/>
      <c r="G159" s="209"/>
      <c r="H159" s="209"/>
      <c r="I159" s="255"/>
      <c r="J159" s="210"/>
      <c r="K159" s="256"/>
      <c r="L159" s="211"/>
    </row>
    <row r="160" spans="1:15" x14ac:dyDescent="0.2">
      <c r="A160" s="212">
        <v>1</v>
      </c>
      <c r="B160" s="183">
        <v>451</v>
      </c>
      <c r="C160" s="350" t="s">
        <v>128</v>
      </c>
      <c r="D160" s="99"/>
      <c r="E160" s="117" t="s">
        <v>606</v>
      </c>
      <c r="F160" s="311">
        <v>22</v>
      </c>
      <c r="G160" s="117" t="str">
        <f>E160</f>
        <v>13,01,5</v>
      </c>
      <c r="H160" s="413"/>
      <c r="I160" s="415">
        <f>SUM(F160:F167)</f>
        <v>118</v>
      </c>
      <c r="J160" s="57"/>
      <c r="K160" s="409">
        <v>5.185185185185185E-3</v>
      </c>
      <c r="L160" s="411">
        <v>20</v>
      </c>
    </row>
    <row r="161" spans="1:15" x14ac:dyDescent="0.2">
      <c r="A161" s="212">
        <v>2</v>
      </c>
      <c r="B161" s="183">
        <v>455</v>
      </c>
      <c r="C161" s="350" t="s">
        <v>106</v>
      </c>
      <c r="D161" s="99"/>
      <c r="E161" s="117" t="s">
        <v>607</v>
      </c>
      <c r="F161" s="311">
        <v>16</v>
      </c>
      <c r="G161" s="117" t="str">
        <f t="shared" ref="G161:G167" si="14">E161</f>
        <v>14,07,8</v>
      </c>
      <c r="H161" s="413"/>
      <c r="I161" s="415"/>
      <c r="J161" s="57"/>
      <c r="K161" s="409"/>
      <c r="L161" s="411"/>
    </row>
    <row r="162" spans="1:15" x14ac:dyDescent="0.2">
      <c r="A162" s="212">
        <v>3</v>
      </c>
      <c r="B162" s="183">
        <v>465</v>
      </c>
      <c r="C162" s="350" t="s">
        <v>129</v>
      </c>
      <c r="D162" s="99"/>
      <c r="E162" s="117" t="s">
        <v>608</v>
      </c>
      <c r="F162" s="311">
        <v>19</v>
      </c>
      <c r="G162" s="117" t="str">
        <f t="shared" si="14"/>
        <v>13,32,4</v>
      </c>
      <c r="H162" s="413"/>
      <c r="I162" s="415"/>
      <c r="J162" s="57"/>
      <c r="K162" s="409"/>
      <c r="L162" s="411"/>
    </row>
    <row r="163" spans="1:15" x14ac:dyDescent="0.2">
      <c r="A163" s="212">
        <v>4</v>
      </c>
      <c r="B163" s="183">
        <v>463</v>
      </c>
      <c r="C163" s="350" t="s">
        <v>107</v>
      </c>
      <c r="D163" s="99"/>
      <c r="E163" s="117" t="s">
        <v>609</v>
      </c>
      <c r="F163" s="311"/>
      <c r="G163" s="117" t="str">
        <f t="shared" si="14"/>
        <v>16,47,3</v>
      </c>
      <c r="H163" s="413"/>
      <c r="I163" s="415"/>
      <c r="J163" s="57"/>
      <c r="K163" s="409"/>
      <c r="L163" s="411"/>
    </row>
    <row r="164" spans="1:15" x14ac:dyDescent="0.2">
      <c r="A164" s="212">
        <v>5</v>
      </c>
      <c r="B164" s="183">
        <v>459</v>
      </c>
      <c r="C164" s="350" t="s">
        <v>253</v>
      </c>
      <c r="D164" s="99"/>
      <c r="E164" s="117" t="s">
        <v>513</v>
      </c>
      <c r="F164" s="311">
        <v>19</v>
      </c>
      <c r="G164" s="117" t="str">
        <f t="shared" si="14"/>
        <v>13,38,8</v>
      </c>
      <c r="H164" s="413"/>
      <c r="I164" s="415"/>
      <c r="J164" s="57"/>
      <c r="K164" s="409"/>
      <c r="L164" s="411"/>
    </row>
    <row r="165" spans="1:15" x14ac:dyDescent="0.2">
      <c r="A165" s="212">
        <v>6</v>
      </c>
      <c r="B165" s="183">
        <v>393</v>
      </c>
      <c r="C165" s="350" t="s">
        <v>254</v>
      </c>
      <c r="D165" s="99"/>
      <c r="E165" s="117" t="s">
        <v>610</v>
      </c>
      <c r="F165" s="311">
        <v>9</v>
      </c>
      <c r="G165" s="117" t="str">
        <f t="shared" si="14"/>
        <v>15,40,2</v>
      </c>
      <c r="H165" s="413"/>
      <c r="I165" s="415"/>
      <c r="J165" s="57"/>
      <c r="K165" s="409"/>
      <c r="L165" s="411"/>
    </row>
    <row r="166" spans="1:15" x14ac:dyDescent="0.2">
      <c r="A166" s="212">
        <v>7</v>
      </c>
      <c r="B166" s="183">
        <v>385</v>
      </c>
      <c r="C166" s="350" t="s">
        <v>130</v>
      </c>
      <c r="D166" s="99"/>
      <c r="E166" s="117" t="s">
        <v>611</v>
      </c>
      <c r="F166" s="311">
        <v>22</v>
      </c>
      <c r="G166" s="117" t="str">
        <f t="shared" si="14"/>
        <v>13,04,8</v>
      </c>
      <c r="H166" s="413"/>
      <c r="I166" s="415"/>
      <c r="J166" s="57"/>
      <c r="K166" s="409"/>
      <c r="L166" s="411"/>
    </row>
    <row r="167" spans="1:15" ht="18.75" thickBot="1" x14ac:dyDescent="0.25">
      <c r="A167" s="213">
        <v>8</v>
      </c>
      <c r="B167" s="242">
        <v>354</v>
      </c>
      <c r="C167" s="359" t="s">
        <v>108</v>
      </c>
      <c r="D167" s="200"/>
      <c r="E167" s="201" t="s">
        <v>612</v>
      </c>
      <c r="F167" s="312">
        <v>11</v>
      </c>
      <c r="G167" s="201" t="str">
        <f t="shared" si="14"/>
        <v>15,10,5</v>
      </c>
      <c r="H167" s="414"/>
      <c r="I167" s="416"/>
      <c r="J167" s="202"/>
      <c r="K167" s="410"/>
      <c r="L167" s="412"/>
    </row>
    <row r="168" spans="1:15" ht="20.25" x14ac:dyDescent="0.2">
      <c r="A168" s="109"/>
      <c r="B168" s="245" t="s">
        <v>163</v>
      </c>
      <c r="C168" s="330" t="s">
        <v>109</v>
      </c>
      <c r="D168" s="78"/>
      <c r="E168" s="40"/>
      <c r="F168" s="314"/>
      <c r="G168" s="40"/>
      <c r="H168" s="40"/>
      <c r="I168" s="40"/>
      <c r="J168" s="88"/>
      <c r="K168" s="88"/>
      <c r="L168" s="110"/>
      <c r="O168" s="157"/>
    </row>
    <row r="169" spans="1:15" x14ac:dyDescent="0.2">
      <c r="A169" s="212">
        <v>1</v>
      </c>
      <c r="B169" s="241">
        <v>163</v>
      </c>
      <c r="C169" s="328" t="s">
        <v>212</v>
      </c>
      <c r="D169" s="179"/>
      <c r="E169" s="117" t="s">
        <v>512</v>
      </c>
      <c r="F169" s="311">
        <v>17</v>
      </c>
      <c r="G169" s="117" t="str">
        <f>E169</f>
        <v>14,00,7</v>
      </c>
      <c r="H169" s="413"/>
      <c r="I169" s="415">
        <f>SUM(F169:F176)</f>
        <v>148</v>
      </c>
      <c r="J169" s="57"/>
      <c r="K169" s="409">
        <v>3.5879629629629629E-3</v>
      </c>
      <c r="L169" s="411">
        <v>14</v>
      </c>
      <c r="O169" s="157"/>
    </row>
    <row r="170" spans="1:15" x14ac:dyDescent="0.15">
      <c r="A170" s="212">
        <v>2</v>
      </c>
      <c r="B170" s="241">
        <v>172</v>
      </c>
      <c r="C170" s="338" t="s">
        <v>349</v>
      </c>
      <c r="D170" s="179"/>
      <c r="E170" s="117" t="s">
        <v>513</v>
      </c>
      <c r="F170" s="311">
        <v>19</v>
      </c>
      <c r="G170" s="117" t="str">
        <f t="shared" ref="G170:G176" si="15">E170</f>
        <v>13,38,8</v>
      </c>
      <c r="H170" s="413"/>
      <c r="I170" s="415"/>
      <c r="J170" s="57"/>
      <c r="K170" s="409"/>
      <c r="L170" s="411"/>
      <c r="O170" s="157"/>
    </row>
    <row r="171" spans="1:15" x14ac:dyDescent="0.2">
      <c r="A171" s="212">
        <v>3</v>
      </c>
      <c r="B171" s="241">
        <v>138</v>
      </c>
      <c r="C171" s="328" t="s">
        <v>213</v>
      </c>
      <c r="D171" s="179"/>
      <c r="E171" s="117" t="s">
        <v>514</v>
      </c>
      <c r="F171" s="311">
        <v>38</v>
      </c>
      <c r="G171" s="117" t="str">
        <f t="shared" si="15"/>
        <v>11,23,6</v>
      </c>
      <c r="H171" s="413"/>
      <c r="I171" s="415"/>
      <c r="J171" s="57"/>
      <c r="K171" s="409"/>
      <c r="L171" s="411"/>
      <c r="O171" s="157"/>
    </row>
    <row r="172" spans="1:15" x14ac:dyDescent="0.2">
      <c r="A172" s="212">
        <v>4</v>
      </c>
      <c r="B172" s="241">
        <v>134</v>
      </c>
      <c r="C172" s="328" t="s">
        <v>214</v>
      </c>
      <c r="D172" s="179"/>
      <c r="E172" s="286" t="s">
        <v>515</v>
      </c>
      <c r="F172" s="308"/>
      <c r="G172" s="117" t="str">
        <f t="shared" si="15"/>
        <v>15,33,7</v>
      </c>
      <c r="H172" s="413"/>
      <c r="I172" s="415"/>
      <c r="J172" s="57"/>
      <c r="K172" s="409"/>
      <c r="L172" s="411"/>
      <c r="N172" s="102"/>
      <c r="O172" s="157"/>
    </row>
    <row r="173" spans="1:15" x14ac:dyDescent="0.2">
      <c r="A173" s="212">
        <v>5</v>
      </c>
      <c r="B173" s="241">
        <v>135</v>
      </c>
      <c r="C173" s="328" t="s">
        <v>215</v>
      </c>
      <c r="D173" s="179"/>
      <c r="E173" s="117" t="s">
        <v>516</v>
      </c>
      <c r="F173" s="311">
        <v>9</v>
      </c>
      <c r="G173" s="117" t="str">
        <f t="shared" si="15"/>
        <v>15,33,0</v>
      </c>
      <c r="H173" s="413"/>
      <c r="I173" s="415"/>
      <c r="J173" s="57"/>
      <c r="K173" s="409"/>
      <c r="L173" s="411"/>
      <c r="N173" s="102">
        <f>F169+F170+F171+F172+F173+F174+F175+F176</f>
        <v>148</v>
      </c>
      <c r="O173" s="157"/>
    </row>
    <row r="174" spans="1:15" x14ac:dyDescent="0.2">
      <c r="A174" s="212">
        <v>6</v>
      </c>
      <c r="B174" s="241">
        <v>179</v>
      </c>
      <c r="C174" s="328" t="s">
        <v>348</v>
      </c>
      <c r="D174" s="179"/>
      <c r="E174" s="117" t="s">
        <v>517</v>
      </c>
      <c r="F174" s="311">
        <v>20</v>
      </c>
      <c r="G174" s="117" t="str">
        <f t="shared" si="15"/>
        <v>13,23,4</v>
      </c>
      <c r="H174" s="413"/>
      <c r="I174" s="415"/>
      <c r="J174" s="57"/>
      <c r="K174" s="409"/>
      <c r="L174" s="411"/>
      <c r="O174" s="157"/>
    </row>
    <row r="175" spans="1:15" x14ac:dyDescent="0.15">
      <c r="A175" s="212">
        <v>7</v>
      </c>
      <c r="B175" s="241">
        <v>178</v>
      </c>
      <c r="C175" s="338" t="s">
        <v>347</v>
      </c>
      <c r="D175" s="179"/>
      <c r="E175" s="117" t="s">
        <v>518</v>
      </c>
      <c r="F175" s="311">
        <v>20</v>
      </c>
      <c r="G175" s="117" t="str">
        <f t="shared" si="15"/>
        <v>13,28,9</v>
      </c>
      <c r="H175" s="413"/>
      <c r="I175" s="415"/>
      <c r="J175" s="57"/>
      <c r="K175" s="409"/>
      <c r="L175" s="411"/>
      <c r="O175" s="157"/>
    </row>
    <row r="176" spans="1:15" ht="18.75" thickBot="1" x14ac:dyDescent="0.25">
      <c r="A176" s="233">
        <v>8</v>
      </c>
      <c r="B176" s="248">
        <v>176</v>
      </c>
      <c r="C176" s="344" t="s">
        <v>216</v>
      </c>
      <c r="D176" s="229"/>
      <c r="E176" s="225" t="s">
        <v>519</v>
      </c>
      <c r="F176" s="315">
        <v>25</v>
      </c>
      <c r="G176" s="225" t="str">
        <f t="shared" si="15"/>
        <v>12,36,1</v>
      </c>
      <c r="H176" s="417"/>
      <c r="I176" s="403"/>
      <c r="J176" s="226"/>
      <c r="K176" s="418"/>
      <c r="L176" s="400"/>
      <c r="O176" s="157"/>
    </row>
    <row r="177" spans="1:14" x14ac:dyDescent="0.2">
      <c r="A177" s="253"/>
      <c r="B177" s="257" t="s">
        <v>164</v>
      </c>
      <c r="C177" s="333" t="s">
        <v>121</v>
      </c>
      <c r="D177" s="258"/>
      <c r="E177" s="259"/>
      <c r="F177" s="317"/>
      <c r="G177" s="259"/>
      <c r="H177" s="259"/>
      <c r="I177" s="260"/>
      <c r="J177" s="261"/>
      <c r="K177" s="262"/>
      <c r="L177" s="263"/>
    </row>
    <row r="178" spans="1:14" x14ac:dyDescent="0.2">
      <c r="A178" s="212">
        <v>1</v>
      </c>
      <c r="B178" s="183">
        <v>403</v>
      </c>
      <c r="C178" s="360" t="s">
        <v>342</v>
      </c>
      <c r="D178" s="99"/>
      <c r="E178" s="117" t="s">
        <v>415</v>
      </c>
      <c r="F178" s="311">
        <v>1</v>
      </c>
      <c r="G178" s="117" t="str">
        <f>E178</f>
        <v>18,17,6</v>
      </c>
      <c r="H178" s="413"/>
      <c r="I178" s="415">
        <f>SUM(F178:F185)</f>
        <v>26</v>
      </c>
      <c r="J178" s="57"/>
      <c r="K178" s="188"/>
      <c r="L178" s="411">
        <v>30</v>
      </c>
    </row>
    <row r="179" spans="1:14" x14ac:dyDescent="0.2">
      <c r="A179" s="212">
        <v>2</v>
      </c>
      <c r="B179" s="183">
        <v>418</v>
      </c>
      <c r="C179" s="361" t="s">
        <v>343</v>
      </c>
      <c r="D179" s="99"/>
      <c r="E179" s="117" t="s">
        <v>414</v>
      </c>
      <c r="F179" s="311">
        <v>5</v>
      </c>
      <c r="G179" s="117" t="str">
        <f t="shared" ref="G179:G185" si="16">E179</f>
        <v>16,41,9</v>
      </c>
      <c r="H179" s="413"/>
      <c r="I179" s="415"/>
      <c r="J179" s="57"/>
      <c r="K179" s="188"/>
      <c r="L179" s="411"/>
    </row>
    <row r="180" spans="1:14" x14ac:dyDescent="0.15">
      <c r="A180" s="212">
        <v>3</v>
      </c>
      <c r="B180" s="183">
        <v>446</v>
      </c>
      <c r="C180" s="341" t="s">
        <v>395</v>
      </c>
      <c r="D180" s="99"/>
      <c r="E180" s="117" t="s">
        <v>416</v>
      </c>
      <c r="F180" s="311">
        <v>1</v>
      </c>
      <c r="G180" s="117" t="str">
        <f t="shared" si="16"/>
        <v>18,17,9</v>
      </c>
      <c r="H180" s="413"/>
      <c r="I180" s="415"/>
      <c r="J180" s="57"/>
      <c r="K180" s="188"/>
      <c r="L180" s="411"/>
    </row>
    <row r="181" spans="1:14" x14ac:dyDescent="0.2">
      <c r="A181" s="212">
        <v>4</v>
      </c>
      <c r="B181" s="183">
        <v>440</v>
      </c>
      <c r="C181" s="361" t="s">
        <v>344</v>
      </c>
      <c r="D181" s="99"/>
      <c r="E181" s="364">
        <v>0</v>
      </c>
      <c r="F181" s="365"/>
      <c r="G181" s="117">
        <f t="shared" si="16"/>
        <v>0</v>
      </c>
      <c r="H181" s="413"/>
      <c r="I181" s="415"/>
      <c r="J181" s="57"/>
      <c r="K181" s="188"/>
      <c r="L181" s="411"/>
      <c r="N181" s="102" t="e">
        <f>G177+G178+G177+G179+G180+G181+G183+G184</f>
        <v>#VALUE!</v>
      </c>
    </row>
    <row r="182" spans="1:14" x14ac:dyDescent="0.2">
      <c r="A182" s="212">
        <v>5</v>
      </c>
      <c r="B182" s="183">
        <v>449</v>
      </c>
      <c r="C182" s="361" t="s">
        <v>345</v>
      </c>
      <c r="D182" s="99"/>
      <c r="E182" s="117" t="s">
        <v>407</v>
      </c>
      <c r="F182" s="311">
        <v>13</v>
      </c>
      <c r="G182" s="117" t="str">
        <f t="shared" si="16"/>
        <v>14,48,3</v>
      </c>
      <c r="H182" s="413"/>
      <c r="I182" s="415"/>
      <c r="J182" s="57"/>
      <c r="K182" s="188"/>
      <c r="L182" s="411"/>
    </row>
    <row r="183" spans="1:14" x14ac:dyDescent="0.2">
      <c r="A183" s="212">
        <v>6</v>
      </c>
      <c r="B183" s="183">
        <v>494</v>
      </c>
      <c r="C183" s="361" t="s">
        <v>346</v>
      </c>
      <c r="D183" s="99"/>
      <c r="E183" s="117" t="s">
        <v>417</v>
      </c>
      <c r="F183" s="311">
        <v>1</v>
      </c>
      <c r="G183" s="117" t="str">
        <f t="shared" si="16"/>
        <v>18,19,1</v>
      </c>
      <c r="H183" s="413"/>
      <c r="I183" s="415"/>
      <c r="J183" s="57"/>
      <c r="K183" s="188"/>
      <c r="L183" s="411"/>
    </row>
    <row r="184" spans="1:14" x14ac:dyDescent="0.15">
      <c r="A184" s="212">
        <v>7</v>
      </c>
      <c r="B184" s="183">
        <v>495</v>
      </c>
      <c r="C184" s="338" t="s">
        <v>396</v>
      </c>
      <c r="D184" s="99"/>
      <c r="E184" s="117" t="s">
        <v>418</v>
      </c>
      <c r="F184" s="311">
        <v>5</v>
      </c>
      <c r="G184" s="117" t="str">
        <f t="shared" si="16"/>
        <v>16,46,0</v>
      </c>
      <c r="H184" s="413"/>
      <c r="I184" s="415"/>
      <c r="J184" s="57"/>
      <c r="K184" s="188"/>
      <c r="L184" s="411"/>
    </row>
    <row r="185" spans="1:14" ht="18.75" thickBot="1" x14ac:dyDescent="0.2">
      <c r="A185" s="213">
        <v>8</v>
      </c>
      <c r="B185" s="242"/>
      <c r="C185" s="337"/>
      <c r="D185" s="200"/>
      <c r="E185" s="201"/>
      <c r="F185" s="312"/>
      <c r="G185" s="201">
        <f t="shared" si="16"/>
        <v>0</v>
      </c>
      <c r="H185" s="414"/>
      <c r="I185" s="416"/>
      <c r="J185" s="202"/>
      <c r="K185" s="203"/>
      <c r="L185" s="412"/>
      <c r="N185" s="96" t="s">
        <v>397</v>
      </c>
    </row>
    <row r="186" spans="1:14" ht="20.25" x14ac:dyDescent="0.15">
      <c r="A186" s="109"/>
      <c r="B186" s="245" t="s">
        <v>165</v>
      </c>
      <c r="C186" s="332" t="s">
        <v>110</v>
      </c>
      <c r="D186" s="78"/>
      <c r="E186" s="40"/>
      <c r="F186" s="314"/>
      <c r="G186" s="40"/>
      <c r="H186" s="40"/>
      <c r="I186" s="40"/>
      <c r="J186" s="88"/>
      <c r="K186" s="88"/>
      <c r="L186" s="110"/>
    </row>
    <row r="187" spans="1:14" x14ac:dyDescent="0.15">
      <c r="A187" s="212">
        <v>1</v>
      </c>
      <c r="B187" s="241">
        <v>111</v>
      </c>
      <c r="C187" s="338" t="s">
        <v>264</v>
      </c>
      <c r="D187" s="179"/>
      <c r="E187" s="117" t="s">
        <v>426</v>
      </c>
      <c r="F187" s="311">
        <v>4</v>
      </c>
      <c r="G187" s="117" t="str">
        <f>E187</f>
        <v>17,08,9</v>
      </c>
      <c r="H187" s="413"/>
      <c r="I187" s="415">
        <f>SUM(F187:F194)</f>
        <v>62</v>
      </c>
      <c r="J187" s="57"/>
      <c r="K187" s="409">
        <v>5.3009259259259251E-3</v>
      </c>
      <c r="L187" s="411">
        <v>26</v>
      </c>
    </row>
    <row r="188" spans="1:14" x14ac:dyDescent="0.15">
      <c r="A188" s="212">
        <v>2</v>
      </c>
      <c r="B188" s="241">
        <v>76</v>
      </c>
      <c r="C188" s="338" t="s">
        <v>265</v>
      </c>
      <c r="D188" s="179"/>
      <c r="E188" s="117" t="s">
        <v>406</v>
      </c>
      <c r="F188" s="311">
        <v>21</v>
      </c>
      <c r="G188" s="117" t="str">
        <f t="shared" ref="G188:G194" si="17">E188</f>
        <v>13.16,9</v>
      </c>
      <c r="H188" s="413"/>
      <c r="I188" s="415"/>
      <c r="J188" s="57"/>
      <c r="K188" s="409"/>
      <c r="L188" s="411"/>
    </row>
    <row r="189" spans="1:14" x14ac:dyDescent="0.15">
      <c r="A189" s="212">
        <v>3</v>
      </c>
      <c r="B189" s="241">
        <v>190</v>
      </c>
      <c r="C189" s="338" t="s">
        <v>266</v>
      </c>
      <c r="D189" s="179"/>
      <c r="E189" s="117" t="s">
        <v>410</v>
      </c>
      <c r="F189" s="311">
        <v>9</v>
      </c>
      <c r="G189" s="117" t="str">
        <f t="shared" si="17"/>
        <v>15,34,3</v>
      </c>
      <c r="H189" s="413"/>
      <c r="I189" s="415"/>
      <c r="J189" s="57"/>
      <c r="K189" s="409"/>
      <c r="L189" s="411"/>
    </row>
    <row r="190" spans="1:14" x14ac:dyDescent="0.15">
      <c r="A190" s="212">
        <v>4</v>
      </c>
      <c r="B190" s="241">
        <v>164</v>
      </c>
      <c r="C190" s="338" t="s">
        <v>267</v>
      </c>
      <c r="D190" s="179"/>
      <c r="E190" s="286" t="s">
        <v>419</v>
      </c>
      <c r="F190" s="308"/>
      <c r="G190" s="117" t="str">
        <f t="shared" si="17"/>
        <v>17,09,5</v>
      </c>
      <c r="H190" s="413"/>
      <c r="I190" s="415"/>
      <c r="J190" s="57"/>
      <c r="K190" s="409"/>
      <c r="L190" s="411"/>
    </row>
    <row r="191" spans="1:14" x14ac:dyDescent="0.15">
      <c r="A191" s="212">
        <v>5</v>
      </c>
      <c r="B191" s="241">
        <v>117</v>
      </c>
      <c r="C191" s="338" t="s">
        <v>268</v>
      </c>
      <c r="D191" s="179"/>
      <c r="E191" s="117" t="s">
        <v>413</v>
      </c>
      <c r="F191" s="311">
        <v>5</v>
      </c>
      <c r="G191" s="117" t="str">
        <f t="shared" si="17"/>
        <v>16,43,3</v>
      </c>
      <c r="H191" s="413"/>
      <c r="I191" s="415"/>
      <c r="J191" s="57"/>
      <c r="K191" s="409"/>
      <c r="L191" s="411"/>
      <c r="N191" s="102">
        <f>F187+F188+F189+F191+F192+F193+F194</f>
        <v>62</v>
      </c>
    </row>
    <row r="192" spans="1:14" x14ac:dyDescent="0.15">
      <c r="A192" s="212">
        <v>6</v>
      </c>
      <c r="B192" s="241">
        <v>74</v>
      </c>
      <c r="C192" s="338" t="s">
        <v>269</v>
      </c>
      <c r="D192" s="179"/>
      <c r="E192" s="117" t="s">
        <v>411</v>
      </c>
      <c r="F192" s="311">
        <v>6</v>
      </c>
      <c r="G192" s="117" t="str">
        <f t="shared" si="17"/>
        <v>16,35,1</v>
      </c>
      <c r="H192" s="413"/>
      <c r="I192" s="415"/>
      <c r="J192" s="57"/>
      <c r="K192" s="409"/>
      <c r="L192" s="411"/>
    </row>
    <row r="193" spans="1:12" x14ac:dyDescent="0.15">
      <c r="A193" s="212">
        <v>7</v>
      </c>
      <c r="B193" s="241">
        <v>75</v>
      </c>
      <c r="C193" s="338" t="s">
        <v>270</v>
      </c>
      <c r="D193" s="179"/>
      <c r="E193" s="117" t="s">
        <v>409</v>
      </c>
      <c r="F193" s="311">
        <v>10</v>
      </c>
      <c r="G193" s="117" t="str">
        <f t="shared" si="17"/>
        <v>15,17,1</v>
      </c>
      <c r="H193" s="413"/>
      <c r="I193" s="415"/>
      <c r="J193" s="57"/>
      <c r="K193" s="409"/>
      <c r="L193" s="411"/>
    </row>
    <row r="194" spans="1:12" ht="18.75" thickBot="1" x14ac:dyDescent="0.2">
      <c r="A194" s="233">
        <v>8</v>
      </c>
      <c r="B194" s="248">
        <v>73</v>
      </c>
      <c r="C194" s="339" t="s">
        <v>376</v>
      </c>
      <c r="D194" s="229"/>
      <c r="E194" s="225" t="s">
        <v>412</v>
      </c>
      <c r="F194" s="315">
        <v>7</v>
      </c>
      <c r="G194" s="225" t="str">
        <f t="shared" si="17"/>
        <v>16,14,5</v>
      </c>
      <c r="H194" s="417"/>
      <c r="I194" s="403"/>
      <c r="J194" s="226"/>
      <c r="K194" s="418"/>
      <c r="L194" s="400"/>
    </row>
    <row r="195" spans="1:12" x14ac:dyDescent="0.15">
      <c r="A195" s="253"/>
      <c r="B195" s="240" t="s">
        <v>166</v>
      </c>
      <c r="C195" s="334" t="s">
        <v>141</v>
      </c>
      <c r="D195" s="254"/>
      <c r="E195" s="209"/>
      <c r="F195" s="310"/>
      <c r="G195" s="209"/>
      <c r="H195" s="209"/>
      <c r="I195" s="255"/>
      <c r="J195" s="210"/>
      <c r="K195" s="256"/>
      <c r="L195" s="211"/>
    </row>
    <row r="196" spans="1:12" x14ac:dyDescent="0.2">
      <c r="A196" s="212">
        <v>1</v>
      </c>
      <c r="B196" s="241">
        <v>496</v>
      </c>
      <c r="C196" s="336" t="s">
        <v>192</v>
      </c>
      <c r="D196" s="99"/>
      <c r="E196" s="117" t="s">
        <v>506</v>
      </c>
      <c r="F196" s="311">
        <v>4</v>
      </c>
      <c r="G196" s="117" t="str">
        <f>E196</f>
        <v>16,58,4</v>
      </c>
      <c r="H196" s="413"/>
      <c r="I196" s="415">
        <f>SUM(F196:F203)</f>
        <v>91</v>
      </c>
      <c r="J196" s="57"/>
      <c r="K196" s="409">
        <v>5.3009259259259251E-3</v>
      </c>
      <c r="L196" s="411">
        <v>25</v>
      </c>
    </row>
    <row r="197" spans="1:12" x14ac:dyDescent="0.2">
      <c r="A197" s="212">
        <v>2</v>
      </c>
      <c r="B197" s="241">
        <v>493</v>
      </c>
      <c r="C197" s="336" t="s">
        <v>140</v>
      </c>
      <c r="D197" s="99"/>
      <c r="E197" s="364">
        <v>0</v>
      </c>
      <c r="F197" s="365"/>
      <c r="G197" s="117">
        <f t="shared" ref="G197:G203" si="18">E197</f>
        <v>0</v>
      </c>
      <c r="H197" s="413"/>
      <c r="I197" s="415"/>
      <c r="J197" s="57"/>
      <c r="K197" s="409"/>
      <c r="L197" s="411"/>
    </row>
    <row r="198" spans="1:12" x14ac:dyDescent="0.2">
      <c r="A198" s="212">
        <v>3</v>
      </c>
      <c r="B198" s="241">
        <v>498</v>
      </c>
      <c r="C198" s="336" t="s">
        <v>139</v>
      </c>
      <c r="D198" s="99"/>
      <c r="E198" s="117" t="s">
        <v>507</v>
      </c>
      <c r="F198" s="311">
        <v>18</v>
      </c>
      <c r="G198" s="117" t="str">
        <f t="shared" si="18"/>
        <v>13,40,7</v>
      </c>
      <c r="H198" s="413"/>
      <c r="I198" s="415"/>
      <c r="J198" s="57"/>
      <c r="K198" s="409"/>
      <c r="L198" s="411"/>
    </row>
    <row r="199" spans="1:12" x14ac:dyDescent="0.2">
      <c r="A199" s="212">
        <v>4</v>
      </c>
      <c r="B199" s="241">
        <v>489</v>
      </c>
      <c r="C199" s="336" t="s">
        <v>193</v>
      </c>
      <c r="D199" s="99"/>
      <c r="E199" s="117" t="s">
        <v>508</v>
      </c>
      <c r="F199" s="311">
        <v>21</v>
      </c>
      <c r="G199" s="117" t="str">
        <f t="shared" si="18"/>
        <v>13,14,1</v>
      </c>
      <c r="H199" s="413"/>
      <c r="I199" s="415"/>
      <c r="J199" s="57"/>
      <c r="K199" s="409"/>
      <c r="L199" s="411"/>
    </row>
    <row r="200" spans="1:12" x14ac:dyDescent="0.2">
      <c r="A200" s="212">
        <v>5</v>
      </c>
      <c r="B200" s="241">
        <v>492</v>
      </c>
      <c r="C200" s="336" t="s">
        <v>194</v>
      </c>
      <c r="D200" s="99"/>
      <c r="E200" s="117" t="s">
        <v>511</v>
      </c>
      <c r="F200" s="311">
        <v>21</v>
      </c>
      <c r="G200" s="117" t="str">
        <f t="shared" si="18"/>
        <v>13,15,2</v>
      </c>
      <c r="H200" s="413"/>
      <c r="I200" s="415"/>
      <c r="J200" s="57"/>
      <c r="K200" s="409"/>
      <c r="L200" s="411"/>
    </row>
    <row r="201" spans="1:12" x14ac:dyDescent="0.2">
      <c r="A201" s="212">
        <v>6</v>
      </c>
      <c r="B201" s="241">
        <v>491</v>
      </c>
      <c r="C201" s="336" t="s">
        <v>195</v>
      </c>
      <c r="D201" s="99"/>
      <c r="E201" s="117" t="s">
        <v>509</v>
      </c>
      <c r="F201" s="311">
        <v>13</v>
      </c>
      <c r="G201" s="117" t="str">
        <f t="shared" si="18"/>
        <v>14,41,4</v>
      </c>
      <c r="H201" s="413"/>
      <c r="I201" s="415"/>
      <c r="J201" s="57"/>
      <c r="K201" s="409"/>
      <c r="L201" s="411"/>
    </row>
    <row r="202" spans="1:12" x14ac:dyDescent="0.2">
      <c r="A202" s="212">
        <v>7</v>
      </c>
      <c r="B202" s="241">
        <v>485</v>
      </c>
      <c r="C202" s="336" t="s">
        <v>138</v>
      </c>
      <c r="D202" s="99"/>
      <c r="E202" s="117" t="s">
        <v>510</v>
      </c>
      <c r="F202" s="311">
        <v>14</v>
      </c>
      <c r="G202" s="117" t="str">
        <f t="shared" si="18"/>
        <v>14,30,2</v>
      </c>
      <c r="H202" s="413"/>
      <c r="I202" s="415"/>
      <c r="J202" s="57"/>
      <c r="K202" s="409"/>
      <c r="L202" s="411"/>
    </row>
    <row r="203" spans="1:12" ht="18.75" thickBot="1" x14ac:dyDescent="0.25">
      <c r="A203" s="213">
        <v>8</v>
      </c>
      <c r="B203" s="243">
        <v>484</v>
      </c>
      <c r="C203" s="362" t="s">
        <v>196</v>
      </c>
      <c r="D203" s="200"/>
      <c r="E203" s="201"/>
      <c r="F203" s="312"/>
      <c r="G203" s="201">
        <f t="shared" si="18"/>
        <v>0</v>
      </c>
      <c r="H203" s="414"/>
      <c r="I203" s="416"/>
      <c r="J203" s="202"/>
      <c r="K203" s="410"/>
      <c r="L203" s="412"/>
    </row>
    <row r="204" spans="1:12" x14ac:dyDescent="0.2">
      <c r="A204" s="149"/>
      <c r="B204" s="245" t="s">
        <v>175</v>
      </c>
      <c r="C204" s="335" t="s">
        <v>142</v>
      </c>
      <c r="D204" s="155"/>
      <c r="E204" s="40"/>
      <c r="F204" s="314"/>
      <c r="G204" s="40"/>
      <c r="H204" s="40"/>
      <c r="I204" s="105"/>
      <c r="J204" s="88"/>
      <c r="K204" s="147"/>
      <c r="L204" s="110"/>
    </row>
    <row r="205" spans="1:12" x14ac:dyDescent="0.2">
      <c r="A205" s="212">
        <v>1</v>
      </c>
      <c r="B205" s="183">
        <v>125</v>
      </c>
      <c r="C205" s="328" t="s">
        <v>293</v>
      </c>
      <c r="D205" s="173"/>
      <c r="E205" s="117">
        <v>0</v>
      </c>
      <c r="F205" s="311"/>
      <c r="G205" s="117">
        <f>E205</f>
        <v>0</v>
      </c>
      <c r="H205" s="413"/>
      <c r="I205" s="415">
        <f>SUM(F208:F210)</f>
        <v>47</v>
      </c>
      <c r="J205" s="57"/>
      <c r="K205" s="409"/>
      <c r="L205" s="411">
        <v>28</v>
      </c>
    </row>
    <row r="206" spans="1:12" x14ac:dyDescent="0.2">
      <c r="A206" s="212">
        <v>2</v>
      </c>
      <c r="B206" s="183">
        <v>123</v>
      </c>
      <c r="C206" s="328" t="s">
        <v>294</v>
      </c>
      <c r="D206" s="173"/>
      <c r="E206" s="117">
        <v>0</v>
      </c>
      <c r="F206" s="311"/>
      <c r="G206" s="117">
        <f t="shared" ref="G206:G212" si="19">E206</f>
        <v>0</v>
      </c>
      <c r="H206" s="413"/>
      <c r="I206" s="415"/>
      <c r="J206" s="57"/>
      <c r="K206" s="409"/>
      <c r="L206" s="411"/>
    </row>
    <row r="207" spans="1:12" x14ac:dyDescent="0.2">
      <c r="A207" s="212">
        <v>3</v>
      </c>
      <c r="B207" s="183">
        <v>124</v>
      </c>
      <c r="C207" s="328" t="s">
        <v>295</v>
      </c>
      <c r="D207" s="173"/>
      <c r="E207" s="117">
        <v>0</v>
      </c>
      <c r="F207" s="311"/>
      <c r="G207" s="117">
        <f t="shared" si="19"/>
        <v>0</v>
      </c>
      <c r="H207" s="413"/>
      <c r="I207" s="415"/>
      <c r="J207" s="57"/>
      <c r="K207" s="409"/>
      <c r="L207" s="411"/>
    </row>
    <row r="208" spans="1:12" x14ac:dyDescent="0.2">
      <c r="A208" s="212">
        <v>4</v>
      </c>
      <c r="B208" s="183">
        <v>118</v>
      </c>
      <c r="C208" s="328" t="s">
        <v>296</v>
      </c>
      <c r="D208" s="173"/>
      <c r="E208" s="117" t="s">
        <v>443</v>
      </c>
      <c r="F208" s="311">
        <v>15</v>
      </c>
      <c r="G208" s="117" t="str">
        <f t="shared" si="19"/>
        <v>14,27,3</v>
      </c>
      <c r="H208" s="413"/>
      <c r="I208" s="415"/>
      <c r="J208" s="57"/>
      <c r="K208" s="409"/>
      <c r="L208" s="411"/>
    </row>
    <row r="209" spans="1:17" x14ac:dyDescent="0.2">
      <c r="A209" s="212">
        <v>5</v>
      </c>
      <c r="B209" s="183">
        <v>122</v>
      </c>
      <c r="C209" s="328" t="s">
        <v>297</v>
      </c>
      <c r="D209" s="173"/>
      <c r="E209" s="117">
        <v>0</v>
      </c>
      <c r="F209" s="311"/>
      <c r="G209" s="117">
        <f t="shared" si="19"/>
        <v>0</v>
      </c>
      <c r="H209" s="413"/>
      <c r="I209" s="415"/>
      <c r="J209" s="57"/>
      <c r="K209" s="409"/>
      <c r="L209" s="411"/>
    </row>
    <row r="210" spans="1:17" x14ac:dyDescent="0.2">
      <c r="A210" s="212">
        <v>6</v>
      </c>
      <c r="B210" s="183">
        <v>121</v>
      </c>
      <c r="C210" s="328" t="s">
        <v>298</v>
      </c>
      <c r="D210" s="173"/>
      <c r="E210" s="117" t="s">
        <v>444</v>
      </c>
      <c r="F210" s="311">
        <v>32</v>
      </c>
      <c r="G210" s="117" t="str">
        <f t="shared" si="19"/>
        <v>11,46,0</v>
      </c>
      <c r="H210" s="413"/>
      <c r="I210" s="415"/>
      <c r="J210" s="57"/>
      <c r="K210" s="409"/>
      <c r="L210" s="411"/>
    </row>
    <row r="211" spans="1:17" x14ac:dyDescent="0.2">
      <c r="A211" s="212">
        <v>7</v>
      </c>
      <c r="B211" s="183">
        <v>120</v>
      </c>
      <c r="C211" s="328" t="s">
        <v>299</v>
      </c>
      <c r="D211" s="173"/>
      <c r="E211" s="117">
        <v>0</v>
      </c>
      <c r="F211" s="311"/>
      <c r="G211" s="117">
        <f t="shared" si="19"/>
        <v>0</v>
      </c>
      <c r="H211" s="413"/>
      <c r="I211" s="415"/>
      <c r="J211" s="57"/>
      <c r="K211" s="409"/>
      <c r="L211" s="411"/>
    </row>
    <row r="212" spans="1:17" ht="13.15" customHeight="1" thickBot="1" x14ac:dyDescent="0.2">
      <c r="A212" s="233">
        <v>8</v>
      </c>
      <c r="B212" s="246"/>
      <c r="C212" s="344"/>
      <c r="D212" s="264"/>
      <c r="E212" s="225"/>
      <c r="F212" s="315"/>
      <c r="G212" s="225">
        <f t="shared" si="19"/>
        <v>0</v>
      </c>
      <c r="H212" s="417"/>
      <c r="I212" s="403"/>
      <c r="J212" s="226"/>
      <c r="K212" s="418"/>
      <c r="L212" s="400"/>
      <c r="M212" s="175"/>
      <c r="N212" s="175" t="s">
        <v>179</v>
      </c>
    </row>
    <row r="213" spans="1:17" ht="20.25" x14ac:dyDescent="0.2">
      <c r="A213" s="207"/>
      <c r="B213" s="240" t="s">
        <v>167</v>
      </c>
      <c r="C213" s="304" t="s">
        <v>111</v>
      </c>
      <c r="D213" s="208"/>
      <c r="E213" s="209"/>
      <c r="F213" s="310"/>
      <c r="G213" s="209"/>
      <c r="H213" s="209"/>
      <c r="I213" s="209"/>
      <c r="J213" s="210"/>
      <c r="K213" s="210"/>
      <c r="L213" s="211"/>
    </row>
    <row r="214" spans="1:17" x14ac:dyDescent="0.2">
      <c r="A214" s="212">
        <v>1</v>
      </c>
      <c r="B214" s="241">
        <v>454</v>
      </c>
      <c r="C214" s="336" t="s">
        <v>217</v>
      </c>
      <c r="D214" s="100"/>
      <c r="E214" s="117" t="s">
        <v>450</v>
      </c>
      <c r="F214" s="311">
        <v>15</v>
      </c>
      <c r="G214" s="117" t="str">
        <f>E214</f>
        <v>14,21,7</v>
      </c>
      <c r="H214" s="413"/>
      <c r="I214" s="415">
        <f>SUM(F214:F221)</f>
        <v>96</v>
      </c>
      <c r="J214" s="57"/>
      <c r="K214" s="409">
        <v>3.9120370370370368E-3</v>
      </c>
      <c r="L214" s="411">
        <v>23</v>
      </c>
    </row>
    <row r="215" spans="1:17" x14ac:dyDescent="0.2">
      <c r="A215" s="212">
        <v>2</v>
      </c>
      <c r="B215" s="241">
        <v>444</v>
      </c>
      <c r="C215" s="336" t="s">
        <v>112</v>
      </c>
      <c r="D215" s="100"/>
      <c r="E215" s="117" t="s">
        <v>446</v>
      </c>
      <c r="F215" s="311">
        <v>26</v>
      </c>
      <c r="G215" s="117" t="str">
        <f t="shared" ref="G215:G221" si="20">E215</f>
        <v>12,25,5</v>
      </c>
      <c r="H215" s="413"/>
      <c r="I215" s="415"/>
      <c r="J215" s="57"/>
      <c r="K215" s="409"/>
      <c r="L215" s="411"/>
    </row>
    <row r="216" spans="1:17" x14ac:dyDescent="0.2">
      <c r="A216" s="212">
        <v>3</v>
      </c>
      <c r="B216" s="241">
        <v>488</v>
      </c>
      <c r="C216" s="336" t="s">
        <v>218</v>
      </c>
      <c r="D216" s="100"/>
      <c r="E216" s="117" t="s">
        <v>471</v>
      </c>
      <c r="F216" s="311">
        <v>11</v>
      </c>
      <c r="G216" s="117" t="str">
        <f t="shared" si="20"/>
        <v>15,04,8</v>
      </c>
      <c r="H216" s="413"/>
      <c r="I216" s="415"/>
      <c r="J216" s="57"/>
      <c r="K216" s="409"/>
      <c r="L216" s="411"/>
    </row>
    <row r="217" spans="1:17" x14ac:dyDescent="0.2">
      <c r="A217" s="212">
        <v>4</v>
      </c>
      <c r="B217" s="241">
        <v>487</v>
      </c>
      <c r="C217" s="336" t="s">
        <v>219</v>
      </c>
      <c r="D217" s="100"/>
      <c r="E217" s="117" t="s">
        <v>452</v>
      </c>
      <c r="F217" s="311">
        <v>9</v>
      </c>
      <c r="G217" s="117" t="str">
        <f t="shared" si="20"/>
        <v>15,42,0</v>
      </c>
      <c r="H217" s="413"/>
      <c r="I217" s="415"/>
      <c r="J217" s="57"/>
      <c r="K217" s="409"/>
      <c r="L217" s="411"/>
    </row>
    <row r="218" spans="1:17" x14ac:dyDescent="0.2">
      <c r="A218" s="212">
        <v>5</v>
      </c>
      <c r="B218" s="241">
        <v>431</v>
      </c>
      <c r="C218" s="336" t="s">
        <v>220</v>
      </c>
      <c r="D218" s="100"/>
      <c r="E218" s="117" t="s">
        <v>460</v>
      </c>
      <c r="F218" s="311"/>
      <c r="G218" s="117" t="str">
        <f t="shared" si="20"/>
        <v>19,06,1</v>
      </c>
      <c r="H218" s="413"/>
      <c r="I218" s="415"/>
      <c r="J218" s="57"/>
      <c r="K218" s="409"/>
      <c r="L218" s="411"/>
      <c r="N218" s="102" t="e">
        <f>G214+G215+G216+G217+G218+G219+G220+G221</f>
        <v>#VALUE!</v>
      </c>
      <c r="Q218" s="116"/>
    </row>
    <row r="219" spans="1:17" x14ac:dyDescent="0.2">
      <c r="A219" s="212">
        <v>6</v>
      </c>
      <c r="B219" s="241">
        <v>437</v>
      </c>
      <c r="C219" s="336" t="s">
        <v>221</v>
      </c>
      <c r="D219" s="100"/>
      <c r="E219" s="117" t="s">
        <v>472</v>
      </c>
      <c r="F219" s="311">
        <v>27</v>
      </c>
      <c r="G219" s="117" t="str">
        <f t="shared" si="20"/>
        <v>12,19,1</v>
      </c>
      <c r="H219" s="413"/>
      <c r="I219" s="415"/>
      <c r="J219" s="57"/>
      <c r="K219" s="409"/>
      <c r="L219" s="411"/>
    </row>
    <row r="220" spans="1:17" x14ac:dyDescent="0.2">
      <c r="A220" s="212">
        <v>7</v>
      </c>
      <c r="B220" s="241">
        <v>436</v>
      </c>
      <c r="C220" s="336" t="s">
        <v>366</v>
      </c>
      <c r="D220" s="100"/>
      <c r="E220" s="117" t="s">
        <v>451</v>
      </c>
      <c r="F220" s="311">
        <v>8</v>
      </c>
      <c r="G220" s="117" t="str">
        <f t="shared" si="20"/>
        <v>16,00,9</v>
      </c>
      <c r="H220" s="413"/>
      <c r="I220" s="415"/>
      <c r="J220" s="57"/>
      <c r="K220" s="409"/>
      <c r="L220" s="411"/>
    </row>
    <row r="221" spans="1:17" ht="18.75" thickBot="1" x14ac:dyDescent="0.2">
      <c r="A221" s="213">
        <v>8</v>
      </c>
      <c r="B221" s="242"/>
      <c r="C221" s="337"/>
      <c r="D221" s="265"/>
      <c r="E221" s="201"/>
      <c r="F221" s="312"/>
      <c r="G221" s="201">
        <f t="shared" si="20"/>
        <v>0</v>
      </c>
      <c r="H221" s="414"/>
      <c r="I221" s="416"/>
      <c r="J221" s="202"/>
      <c r="K221" s="410"/>
      <c r="L221" s="412"/>
      <c r="N221" s="175" t="s">
        <v>179</v>
      </c>
    </row>
    <row r="222" spans="1:17" x14ac:dyDescent="0.15">
      <c r="A222" s="149"/>
      <c r="B222" s="245" t="s">
        <v>168</v>
      </c>
      <c r="C222" s="325" t="s">
        <v>367</v>
      </c>
      <c r="D222" s="186"/>
      <c r="E222" s="40"/>
      <c r="F222" s="314"/>
      <c r="G222" s="40"/>
      <c r="H222" s="40"/>
      <c r="I222" s="105"/>
      <c r="J222" s="88"/>
      <c r="K222" s="147"/>
      <c r="L222" s="110"/>
      <c r="N222" s="175"/>
    </row>
    <row r="223" spans="1:17" x14ac:dyDescent="0.15">
      <c r="A223" s="212">
        <v>1</v>
      </c>
      <c r="B223" s="183">
        <v>447</v>
      </c>
      <c r="C223" s="338" t="s">
        <v>368</v>
      </c>
      <c r="D223" s="100"/>
      <c r="E223" s="117" t="s">
        <v>468</v>
      </c>
      <c r="F223" s="311">
        <v>17</v>
      </c>
      <c r="G223" s="117"/>
      <c r="H223" s="117"/>
      <c r="I223" s="403">
        <f>SUM(F223:F230)</f>
        <v>145</v>
      </c>
      <c r="J223" s="57"/>
      <c r="K223" s="188"/>
      <c r="L223" s="400">
        <v>16</v>
      </c>
      <c r="N223" s="175"/>
    </row>
    <row r="224" spans="1:17" x14ac:dyDescent="0.15">
      <c r="A224" s="212">
        <v>2</v>
      </c>
      <c r="B224" s="183">
        <v>448</v>
      </c>
      <c r="C224" s="338" t="s">
        <v>369</v>
      </c>
      <c r="D224" s="100"/>
      <c r="E224" s="117" t="s">
        <v>469</v>
      </c>
      <c r="F224" s="311">
        <v>11</v>
      </c>
      <c r="G224" s="117"/>
      <c r="H224" s="117"/>
      <c r="I224" s="404"/>
      <c r="J224" s="57"/>
      <c r="K224" s="188"/>
      <c r="L224" s="401"/>
      <c r="N224" s="175"/>
    </row>
    <row r="225" spans="1:18" x14ac:dyDescent="0.15">
      <c r="A225" s="212">
        <v>3</v>
      </c>
      <c r="B225" s="183">
        <v>453</v>
      </c>
      <c r="C225" s="338" t="s">
        <v>370</v>
      </c>
      <c r="D225" s="100"/>
      <c r="E225" s="117" t="s">
        <v>445</v>
      </c>
      <c r="F225" s="311">
        <v>29</v>
      </c>
      <c r="G225" s="117"/>
      <c r="H225" s="117"/>
      <c r="I225" s="404"/>
      <c r="J225" s="57"/>
      <c r="K225" s="188"/>
      <c r="L225" s="401"/>
      <c r="N225" s="366">
        <f>F223+F224+F225+F226+F228+F229+F230</f>
        <v>145</v>
      </c>
    </row>
    <row r="226" spans="1:18" x14ac:dyDescent="0.15">
      <c r="A226" s="212">
        <v>4</v>
      </c>
      <c r="B226" s="183">
        <v>408</v>
      </c>
      <c r="C226" s="338" t="s">
        <v>371</v>
      </c>
      <c r="D226" s="100"/>
      <c r="E226" s="117" t="s">
        <v>470</v>
      </c>
      <c r="F226" s="311">
        <v>19</v>
      </c>
      <c r="G226" s="117"/>
      <c r="H226" s="117"/>
      <c r="I226" s="404"/>
      <c r="J226" s="57"/>
      <c r="K226" s="188"/>
      <c r="L226" s="401"/>
      <c r="N226" s="175"/>
    </row>
    <row r="227" spans="1:18" x14ac:dyDescent="0.15">
      <c r="A227" s="212">
        <v>5</v>
      </c>
      <c r="B227" s="183">
        <v>474</v>
      </c>
      <c r="C227" s="338" t="s">
        <v>372</v>
      </c>
      <c r="D227" s="100"/>
      <c r="E227" s="286" t="s">
        <v>459</v>
      </c>
      <c r="F227" s="308"/>
      <c r="G227" s="117"/>
      <c r="H227" s="117"/>
      <c r="I227" s="404"/>
      <c r="J227" s="57"/>
      <c r="K227" s="188"/>
      <c r="L227" s="401"/>
      <c r="N227" s="175"/>
    </row>
    <row r="228" spans="1:18" x14ac:dyDescent="0.15">
      <c r="A228" s="212">
        <v>6</v>
      </c>
      <c r="B228" s="183">
        <v>469</v>
      </c>
      <c r="C228" s="338" t="s">
        <v>373</v>
      </c>
      <c r="D228" s="100"/>
      <c r="E228" s="117" t="s">
        <v>449</v>
      </c>
      <c r="F228" s="311">
        <v>22</v>
      </c>
      <c r="G228" s="117"/>
      <c r="H228" s="117"/>
      <c r="I228" s="404"/>
      <c r="J228" s="57"/>
      <c r="K228" s="188"/>
      <c r="L228" s="401"/>
      <c r="N228" s="175"/>
    </row>
    <row r="229" spans="1:18" x14ac:dyDescent="0.15">
      <c r="A229" s="212">
        <v>7</v>
      </c>
      <c r="B229" s="183">
        <v>472</v>
      </c>
      <c r="C229" s="338" t="s">
        <v>374</v>
      </c>
      <c r="D229" s="100"/>
      <c r="E229" s="117" t="s">
        <v>447</v>
      </c>
      <c r="F229" s="311">
        <v>24</v>
      </c>
      <c r="G229" s="117"/>
      <c r="H229" s="117"/>
      <c r="I229" s="404"/>
      <c r="J229" s="57"/>
      <c r="K229" s="188"/>
      <c r="L229" s="401"/>
      <c r="N229" s="175"/>
    </row>
    <row r="230" spans="1:18" ht="18.75" thickBot="1" x14ac:dyDescent="0.2">
      <c r="A230" s="233">
        <v>8</v>
      </c>
      <c r="B230" s="246">
        <v>417</v>
      </c>
      <c r="C230" s="339" t="s">
        <v>375</v>
      </c>
      <c r="D230" s="266"/>
      <c r="E230" s="225" t="s">
        <v>448</v>
      </c>
      <c r="F230" s="315">
        <v>23</v>
      </c>
      <c r="G230" s="225"/>
      <c r="H230" s="225"/>
      <c r="I230" s="405"/>
      <c r="J230" s="226"/>
      <c r="K230" s="205"/>
      <c r="L230" s="402"/>
      <c r="N230" s="175"/>
    </row>
    <row r="231" spans="1:18" ht="20.25" x14ac:dyDescent="0.2">
      <c r="A231" s="207"/>
      <c r="B231" s="240" t="s">
        <v>169</v>
      </c>
      <c r="C231" s="304" t="s">
        <v>113</v>
      </c>
      <c r="D231" s="270"/>
      <c r="E231" s="209"/>
      <c r="F231" s="310"/>
      <c r="G231" s="209"/>
      <c r="H231" s="209"/>
      <c r="I231" s="209"/>
      <c r="J231" s="210"/>
      <c r="K231" s="210"/>
      <c r="L231" s="211"/>
    </row>
    <row r="232" spans="1:18" x14ac:dyDescent="0.2">
      <c r="A232" s="212">
        <v>1</v>
      </c>
      <c r="B232" s="241">
        <v>175</v>
      </c>
      <c r="C232" s="340" t="s">
        <v>314</v>
      </c>
      <c r="D232" s="99"/>
      <c r="E232" s="117" t="s">
        <v>420</v>
      </c>
      <c r="F232" s="311">
        <v>7</v>
      </c>
      <c r="G232" s="117" t="str">
        <f>E232</f>
        <v>16,13,9</v>
      </c>
      <c r="H232" s="413"/>
      <c r="I232" s="415">
        <f>SUM(F232:F239)</f>
        <v>46</v>
      </c>
      <c r="J232" s="57"/>
      <c r="K232" s="409">
        <v>6.6666666666666671E-3</v>
      </c>
      <c r="L232" s="411">
        <v>29</v>
      </c>
    </row>
    <row r="233" spans="1:18" x14ac:dyDescent="0.2">
      <c r="A233" s="212">
        <v>2</v>
      </c>
      <c r="B233" s="241">
        <v>97</v>
      </c>
      <c r="C233" s="340" t="s">
        <v>315</v>
      </c>
      <c r="D233" s="99"/>
      <c r="E233" s="117" t="s">
        <v>408</v>
      </c>
      <c r="F233" s="311">
        <v>12</v>
      </c>
      <c r="G233" s="117" t="str">
        <f t="shared" ref="G233:G239" si="21">E233</f>
        <v>14,52,7</v>
      </c>
      <c r="H233" s="413"/>
      <c r="I233" s="415"/>
      <c r="J233" s="57"/>
      <c r="K233" s="409"/>
      <c r="L233" s="411"/>
    </row>
    <row r="234" spans="1:18" ht="17.25" customHeight="1" x14ac:dyDescent="0.2">
      <c r="A234" s="212">
        <v>3</v>
      </c>
      <c r="B234" s="241">
        <v>27</v>
      </c>
      <c r="C234" s="340" t="s">
        <v>316</v>
      </c>
      <c r="D234" s="99"/>
      <c r="E234" s="117" t="s">
        <v>421</v>
      </c>
      <c r="F234" s="311">
        <v>8</v>
      </c>
      <c r="G234" s="117" t="str">
        <f t="shared" si="21"/>
        <v>15,50,6</v>
      </c>
      <c r="H234" s="413"/>
      <c r="I234" s="415"/>
      <c r="J234" s="57"/>
      <c r="K234" s="409"/>
      <c r="L234" s="411"/>
    </row>
    <row r="235" spans="1:18" x14ac:dyDescent="0.2">
      <c r="A235" s="212">
        <v>4</v>
      </c>
      <c r="B235" s="241">
        <v>184</v>
      </c>
      <c r="C235" s="340" t="s">
        <v>364</v>
      </c>
      <c r="D235" s="99"/>
      <c r="E235" s="117" t="s">
        <v>422</v>
      </c>
      <c r="F235" s="311">
        <v>3</v>
      </c>
      <c r="G235" s="117" t="str">
        <f t="shared" si="21"/>
        <v>17,18,8</v>
      </c>
      <c r="H235" s="413"/>
      <c r="I235" s="415"/>
      <c r="J235" s="57"/>
      <c r="K235" s="409"/>
      <c r="L235" s="411"/>
      <c r="N235" s="102">
        <f>F232+F233+F234+F235+F236+F237+F238+F239</f>
        <v>46</v>
      </c>
      <c r="R235" s="116"/>
    </row>
    <row r="236" spans="1:18" x14ac:dyDescent="0.2">
      <c r="A236" s="212">
        <v>5</v>
      </c>
      <c r="B236" s="241">
        <v>151</v>
      </c>
      <c r="C236" s="340" t="s">
        <v>317</v>
      </c>
      <c r="D236" s="99"/>
      <c r="E236" s="117" t="s">
        <v>423</v>
      </c>
      <c r="F236" s="311">
        <v>3</v>
      </c>
      <c r="G236" s="117" t="str">
        <f t="shared" si="21"/>
        <v>17,20,3</v>
      </c>
      <c r="H236" s="413"/>
      <c r="I236" s="415"/>
      <c r="J236" s="57"/>
      <c r="K236" s="409"/>
      <c r="L236" s="411"/>
    </row>
    <row r="237" spans="1:18" x14ac:dyDescent="0.2">
      <c r="A237" s="212">
        <v>6</v>
      </c>
      <c r="B237" s="241">
        <v>110</v>
      </c>
      <c r="C237" s="340" t="s">
        <v>318</v>
      </c>
      <c r="D237" s="99"/>
      <c r="E237" s="117" t="s">
        <v>424</v>
      </c>
      <c r="F237" s="311">
        <v>6</v>
      </c>
      <c r="G237" s="117" t="str">
        <f t="shared" si="21"/>
        <v>16,20,3</v>
      </c>
      <c r="H237" s="413"/>
      <c r="I237" s="415"/>
      <c r="J237" s="57"/>
      <c r="K237" s="409"/>
      <c r="L237" s="411"/>
    </row>
    <row r="238" spans="1:18" x14ac:dyDescent="0.2">
      <c r="A238" s="212">
        <v>7</v>
      </c>
      <c r="B238" s="241">
        <v>112</v>
      </c>
      <c r="C238" s="340" t="s">
        <v>365</v>
      </c>
      <c r="D238" s="99"/>
      <c r="E238" s="117">
        <v>0</v>
      </c>
      <c r="F238" s="311"/>
      <c r="G238" s="117">
        <f t="shared" si="21"/>
        <v>0</v>
      </c>
      <c r="H238" s="413"/>
      <c r="I238" s="415"/>
      <c r="J238" s="57"/>
      <c r="K238" s="409"/>
      <c r="L238" s="411"/>
    </row>
    <row r="239" spans="1:18" ht="18.75" thickBot="1" x14ac:dyDescent="0.25">
      <c r="A239" s="213">
        <v>8</v>
      </c>
      <c r="B239" s="243">
        <v>154</v>
      </c>
      <c r="C239" s="329" t="s">
        <v>319</v>
      </c>
      <c r="D239" s="200"/>
      <c r="E239" s="201" t="s">
        <v>425</v>
      </c>
      <c r="F239" s="312">
        <v>7</v>
      </c>
      <c r="G239" s="201" t="str">
        <f t="shared" si="21"/>
        <v>16,17,3</v>
      </c>
      <c r="H239" s="414"/>
      <c r="I239" s="416"/>
      <c r="J239" s="202"/>
      <c r="K239" s="410"/>
      <c r="L239" s="412"/>
      <c r="M239" s="175"/>
    </row>
    <row r="240" spans="1:18" x14ac:dyDescent="0.2">
      <c r="A240" s="267"/>
      <c r="B240" s="251" t="s">
        <v>170</v>
      </c>
      <c r="C240" s="335" t="s">
        <v>232</v>
      </c>
      <c r="D240" s="268"/>
      <c r="E240" s="130"/>
      <c r="F240" s="316"/>
      <c r="G240" s="130"/>
      <c r="H240" s="130"/>
      <c r="I240" s="192"/>
      <c r="J240" s="214"/>
      <c r="K240" s="269"/>
      <c r="L240" s="252"/>
    </row>
    <row r="241" spans="1:14" x14ac:dyDescent="0.2">
      <c r="A241" s="212">
        <v>1</v>
      </c>
      <c r="B241" s="183">
        <v>351</v>
      </c>
      <c r="C241" s="340" t="s">
        <v>227</v>
      </c>
      <c r="D241" s="166"/>
      <c r="E241" s="117" t="s">
        <v>475</v>
      </c>
      <c r="F241" s="311">
        <v>26</v>
      </c>
      <c r="G241" s="117"/>
      <c r="H241" s="117"/>
      <c r="I241" s="415">
        <f>SUM(F241:F248)</f>
        <v>146</v>
      </c>
      <c r="J241" s="57"/>
      <c r="K241" s="409"/>
      <c r="L241" s="411">
        <v>15</v>
      </c>
    </row>
    <row r="242" spans="1:14" x14ac:dyDescent="0.2">
      <c r="A242" s="212">
        <v>2</v>
      </c>
      <c r="B242" s="183">
        <v>342</v>
      </c>
      <c r="C242" s="340" t="s">
        <v>228</v>
      </c>
      <c r="D242" s="166"/>
      <c r="E242" s="117" t="s">
        <v>476</v>
      </c>
      <c r="F242" s="311">
        <v>18</v>
      </c>
      <c r="G242" s="117"/>
      <c r="H242" s="117"/>
      <c r="I242" s="415"/>
      <c r="J242" s="57"/>
      <c r="K242" s="409"/>
      <c r="L242" s="411"/>
    </row>
    <row r="243" spans="1:14" x14ac:dyDescent="0.2">
      <c r="A243" s="212">
        <v>3</v>
      </c>
      <c r="B243" s="183">
        <v>332</v>
      </c>
      <c r="C243" s="340" t="s">
        <v>229</v>
      </c>
      <c r="D243" s="166"/>
      <c r="E243" s="117" t="s">
        <v>477</v>
      </c>
      <c r="F243" s="311">
        <v>19</v>
      </c>
      <c r="G243" s="117"/>
      <c r="H243" s="117"/>
      <c r="I243" s="415"/>
      <c r="J243" s="57"/>
      <c r="K243" s="409"/>
      <c r="L243" s="411"/>
    </row>
    <row r="244" spans="1:14" x14ac:dyDescent="0.2">
      <c r="A244" s="212">
        <v>4</v>
      </c>
      <c r="B244" s="183">
        <v>323</v>
      </c>
      <c r="C244" s="340" t="s">
        <v>377</v>
      </c>
      <c r="D244" s="166"/>
      <c r="E244" s="117" t="s">
        <v>478</v>
      </c>
      <c r="F244" s="311">
        <v>18</v>
      </c>
      <c r="G244" s="117"/>
      <c r="H244" s="117"/>
      <c r="I244" s="415"/>
      <c r="J244" s="57"/>
      <c r="K244" s="409"/>
      <c r="L244" s="411"/>
      <c r="N244" s="331">
        <f>F241+F242+F243+F244+F245+F246+F248</f>
        <v>146</v>
      </c>
    </row>
    <row r="245" spans="1:14" x14ac:dyDescent="0.15">
      <c r="A245" s="212">
        <v>5</v>
      </c>
      <c r="B245" s="183">
        <v>335</v>
      </c>
      <c r="C245" s="341" t="s">
        <v>378</v>
      </c>
      <c r="D245" s="166"/>
      <c r="E245" s="117" t="s">
        <v>487</v>
      </c>
      <c r="F245" s="311">
        <v>23</v>
      </c>
      <c r="G245" s="117"/>
      <c r="H245" s="117"/>
      <c r="I245" s="415"/>
      <c r="J245" s="57"/>
      <c r="K245" s="409"/>
      <c r="L245" s="411"/>
    </row>
    <row r="246" spans="1:14" x14ac:dyDescent="0.2">
      <c r="A246" s="212">
        <v>6</v>
      </c>
      <c r="B246" s="183">
        <v>398</v>
      </c>
      <c r="C246" s="340" t="s">
        <v>230</v>
      </c>
      <c r="D246" s="166"/>
      <c r="E246" s="117" t="s">
        <v>488</v>
      </c>
      <c r="F246" s="311">
        <v>23</v>
      </c>
      <c r="G246" s="117"/>
      <c r="H246" s="117"/>
      <c r="I246" s="415"/>
      <c r="J246" s="57"/>
      <c r="K246" s="409"/>
      <c r="L246" s="411"/>
    </row>
    <row r="247" spans="1:14" x14ac:dyDescent="0.2">
      <c r="A247" s="212">
        <v>7</v>
      </c>
      <c r="B247" s="183">
        <v>340</v>
      </c>
      <c r="C247" s="340" t="s">
        <v>231</v>
      </c>
      <c r="D247" s="166"/>
      <c r="E247" s="117">
        <v>0</v>
      </c>
      <c r="F247" s="311"/>
      <c r="G247" s="117"/>
      <c r="H247" s="117"/>
      <c r="I247" s="415"/>
      <c r="J247" s="57"/>
      <c r="K247" s="409"/>
      <c r="L247" s="411"/>
    </row>
    <row r="248" spans="1:14" ht="18.75" thickBot="1" x14ac:dyDescent="0.25">
      <c r="A248" s="233">
        <v>8</v>
      </c>
      <c r="B248" s="246">
        <v>386</v>
      </c>
      <c r="C248" s="342" t="s">
        <v>379</v>
      </c>
      <c r="D248" s="271"/>
      <c r="E248" s="225" t="s">
        <v>479</v>
      </c>
      <c r="F248" s="315">
        <v>19</v>
      </c>
      <c r="G248" s="225"/>
      <c r="H248" s="225"/>
      <c r="I248" s="403"/>
      <c r="J248" s="226"/>
      <c r="K248" s="418"/>
      <c r="L248" s="400"/>
    </row>
    <row r="249" spans="1:14" x14ac:dyDescent="0.2">
      <c r="A249" s="253"/>
      <c r="B249" s="240" t="s">
        <v>171</v>
      </c>
      <c r="C249" s="304" t="s">
        <v>134</v>
      </c>
      <c r="D249" s="272"/>
      <c r="E249" s="209"/>
      <c r="F249" s="310"/>
      <c r="G249" s="209"/>
      <c r="H249" s="209"/>
      <c r="I249" s="255"/>
      <c r="J249" s="210"/>
      <c r="K249" s="256"/>
      <c r="L249" s="211"/>
    </row>
    <row r="250" spans="1:14" x14ac:dyDescent="0.2">
      <c r="A250" s="212">
        <v>1</v>
      </c>
      <c r="B250" s="241">
        <v>146</v>
      </c>
      <c r="C250" s="328" t="s">
        <v>135</v>
      </c>
      <c r="D250" s="166"/>
      <c r="E250" s="117" t="s">
        <v>500</v>
      </c>
      <c r="F250" s="311">
        <v>62</v>
      </c>
      <c r="G250" s="117" t="str">
        <f>E250</f>
        <v>10,13,8</v>
      </c>
      <c r="H250" s="413"/>
      <c r="I250" s="415">
        <f>SUM(F250:F257)</f>
        <v>187</v>
      </c>
      <c r="J250" s="57"/>
      <c r="K250" s="409">
        <v>3.8773148148148143E-3</v>
      </c>
      <c r="L250" s="411">
        <v>7</v>
      </c>
    </row>
    <row r="251" spans="1:14" x14ac:dyDescent="0.2">
      <c r="A251" s="212">
        <v>2</v>
      </c>
      <c r="B251" s="241">
        <v>159</v>
      </c>
      <c r="C251" s="328" t="s">
        <v>239</v>
      </c>
      <c r="D251" s="166"/>
      <c r="E251" s="117"/>
      <c r="F251" s="311"/>
      <c r="G251" s="117">
        <f t="shared" ref="G251:G257" si="22">E251</f>
        <v>0</v>
      </c>
      <c r="H251" s="413"/>
      <c r="I251" s="415"/>
      <c r="J251" s="57"/>
      <c r="K251" s="409"/>
      <c r="L251" s="411"/>
    </row>
    <row r="252" spans="1:14" x14ac:dyDescent="0.2">
      <c r="A252" s="212">
        <v>3</v>
      </c>
      <c r="B252" s="241">
        <v>157</v>
      </c>
      <c r="C252" s="328" t="s">
        <v>240</v>
      </c>
      <c r="D252" s="166"/>
      <c r="E252" s="117" t="s">
        <v>501</v>
      </c>
      <c r="F252" s="311">
        <v>19</v>
      </c>
      <c r="G252" s="117" t="str">
        <f t="shared" si="22"/>
        <v>13,30,4</v>
      </c>
      <c r="H252" s="413"/>
      <c r="I252" s="415"/>
      <c r="J252" s="57"/>
      <c r="K252" s="409"/>
      <c r="L252" s="411"/>
    </row>
    <row r="253" spans="1:14" x14ac:dyDescent="0.2">
      <c r="A253" s="212">
        <v>4</v>
      </c>
      <c r="B253" s="241">
        <v>139</v>
      </c>
      <c r="C253" s="328" t="s">
        <v>241</v>
      </c>
      <c r="D253" s="166"/>
      <c r="E253" s="117" t="s">
        <v>502</v>
      </c>
      <c r="F253" s="311">
        <v>17</v>
      </c>
      <c r="G253" s="117" t="str">
        <f t="shared" si="22"/>
        <v>13,55,0</v>
      </c>
      <c r="H253" s="413"/>
      <c r="I253" s="415"/>
      <c r="J253" s="57"/>
      <c r="K253" s="409"/>
      <c r="L253" s="411"/>
      <c r="N253" s="331">
        <f>F250+F252+F253+F255+F256+F257</f>
        <v>187</v>
      </c>
    </row>
    <row r="254" spans="1:14" x14ac:dyDescent="0.2">
      <c r="A254" s="212">
        <v>5</v>
      </c>
      <c r="B254" s="241">
        <v>126</v>
      </c>
      <c r="C254" s="328" t="s">
        <v>242</v>
      </c>
      <c r="D254" s="166"/>
      <c r="E254" s="117">
        <v>0</v>
      </c>
      <c r="F254" s="311"/>
      <c r="G254" s="117">
        <f t="shared" si="22"/>
        <v>0</v>
      </c>
      <c r="H254" s="413"/>
      <c r="I254" s="415"/>
      <c r="J254" s="57"/>
      <c r="K254" s="409"/>
      <c r="L254" s="411"/>
    </row>
    <row r="255" spans="1:14" x14ac:dyDescent="0.2">
      <c r="A255" s="212">
        <v>6</v>
      </c>
      <c r="B255" s="241">
        <v>186</v>
      </c>
      <c r="C255" s="328" t="s">
        <v>243</v>
      </c>
      <c r="D255" s="166"/>
      <c r="E255" s="117" t="s">
        <v>503</v>
      </c>
      <c r="F255" s="311">
        <v>14</v>
      </c>
      <c r="G255" s="117" t="str">
        <f t="shared" si="22"/>
        <v>14,29,6</v>
      </c>
      <c r="H255" s="413"/>
      <c r="I255" s="415"/>
      <c r="J255" s="57"/>
      <c r="K255" s="409"/>
      <c r="L255" s="411"/>
    </row>
    <row r="256" spans="1:14" x14ac:dyDescent="0.2">
      <c r="A256" s="212">
        <v>7</v>
      </c>
      <c r="B256" s="241">
        <v>156</v>
      </c>
      <c r="C256" s="328" t="s">
        <v>244</v>
      </c>
      <c r="D256" s="166"/>
      <c r="E256" s="117" t="s">
        <v>504</v>
      </c>
      <c r="F256" s="311">
        <v>27</v>
      </c>
      <c r="G256" s="117" t="str">
        <f t="shared" si="22"/>
        <v>12,20,9</v>
      </c>
      <c r="H256" s="413"/>
      <c r="I256" s="415"/>
      <c r="J256" s="57"/>
      <c r="K256" s="409"/>
      <c r="L256" s="411"/>
    </row>
    <row r="257" spans="1:14" ht="18.75" thickBot="1" x14ac:dyDescent="0.25">
      <c r="A257" s="213">
        <v>8</v>
      </c>
      <c r="B257" s="243">
        <v>119</v>
      </c>
      <c r="C257" s="343" t="s">
        <v>136</v>
      </c>
      <c r="D257" s="231"/>
      <c r="E257" s="201" t="s">
        <v>505</v>
      </c>
      <c r="F257" s="312">
        <v>48</v>
      </c>
      <c r="G257" s="201" t="str">
        <f t="shared" si="22"/>
        <v>10,53,2</v>
      </c>
      <c r="H257" s="414"/>
      <c r="I257" s="416"/>
      <c r="J257" s="202"/>
      <c r="K257" s="410"/>
      <c r="L257" s="412"/>
    </row>
    <row r="258" spans="1:14" x14ac:dyDescent="0.2">
      <c r="A258" s="267"/>
      <c r="B258" s="251" t="s">
        <v>172</v>
      </c>
      <c r="C258" s="335" t="s">
        <v>137</v>
      </c>
      <c r="D258" s="154"/>
      <c r="E258" s="40"/>
      <c r="F258" s="314"/>
      <c r="G258" s="40"/>
      <c r="H258" s="40"/>
      <c r="I258" s="105"/>
      <c r="J258" s="88"/>
      <c r="K258" s="147"/>
      <c r="L258" s="110"/>
    </row>
    <row r="259" spans="1:14" x14ac:dyDescent="0.2">
      <c r="A259" s="212">
        <v>1</v>
      </c>
      <c r="B259" s="183">
        <v>461</v>
      </c>
      <c r="C259" s="328" t="s">
        <v>182</v>
      </c>
      <c r="D259" s="177"/>
      <c r="E259" s="117" t="s">
        <v>453</v>
      </c>
      <c r="F259" s="311">
        <v>23</v>
      </c>
      <c r="G259" s="117" t="str">
        <f>E259</f>
        <v>12,50.1</v>
      </c>
      <c r="H259" s="413"/>
      <c r="I259" s="415">
        <f>SUM(F259:F266)</f>
        <v>112</v>
      </c>
      <c r="J259" s="57"/>
      <c r="K259" s="409">
        <v>3.8773148148148143E-3</v>
      </c>
      <c r="L259" s="411">
        <v>21</v>
      </c>
    </row>
    <row r="260" spans="1:14" x14ac:dyDescent="0.2">
      <c r="A260" s="212">
        <v>2</v>
      </c>
      <c r="B260" s="183">
        <v>471</v>
      </c>
      <c r="C260" s="328" t="s">
        <v>233</v>
      </c>
      <c r="D260" s="177"/>
      <c r="E260" s="117" t="s">
        <v>465</v>
      </c>
      <c r="F260" s="311">
        <v>11</v>
      </c>
      <c r="G260" s="117" t="str">
        <f t="shared" ref="G260:G266" si="23">E260</f>
        <v>15,04,1</v>
      </c>
      <c r="H260" s="413"/>
      <c r="I260" s="415"/>
      <c r="J260" s="57"/>
      <c r="K260" s="409"/>
      <c r="L260" s="411"/>
    </row>
    <row r="261" spans="1:14" x14ac:dyDescent="0.2">
      <c r="A261" s="212">
        <v>3</v>
      </c>
      <c r="B261" s="183">
        <v>473</v>
      </c>
      <c r="C261" s="328" t="s">
        <v>234</v>
      </c>
      <c r="D261" s="177"/>
      <c r="E261" s="117" t="s">
        <v>454</v>
      </c>
      <c r="F261" s="311">
        <v>13</v>
      </c>
      <c r="G261" s="117" t="str">
        <f t="shared" si="23"/>
        <v>14,50,4</v>
      </c>
      <c r="H261" s="413"/>
      <c r="I261" s="415"/>
      <c r="J261" s="57"/>
      <c r="K261" s="409"/>
      <c r="L261" s="411"/>
    </row>
    <row r="262" spans="1:14" x14ac:dyDescent="0.2">
      <c r="A262" s="212">
        <v>4</v>
      </c>
      <c r="B262" s="183">
        <v>476</v>
      </c>
      <c r="C262" s="328" t="s">
        <v>235</v>
      </c>
      <c r="D262" s="177"/>
      <c r="E262" s="117" t="s">
        <v>455</v>
      </c>
      <c r="F262" s="311">
        <v>16</v>
      </c>
      <c r="G262" s="117" t="str">
        <f t="shared" si="23"/>
        <v>14,07,1</v>
      </c>
      <c r="H262" s="413"/>
      <c r="I262" s="415"/>
      <c r="J262" s="57"/>
      <c r="K262" s="409"/>
      <c r="L262" s="411"/>
      <c r="N262" s="331">
        <f>F259+F260+F261+F262+F263+F264+F265</f>
        <v>112</v>
      </c>
    </row>
    <row r="263" spans="1:14" x14ac:dyDescent="0.2">
      <c r="A263" s="212">
        <v>5</v>
      </c>
      <c r="B263" s="183">
        <v>479</v>
      </c>
      <c r="C263" s="328" t="s">
        <v>236</v>
      </c>
      <c r="D263" s="177"/>
      <c r="E263" s="117" t="s">
        <v>456</v>
      </c>
      <c r="F263" s="311">
        <v>24</v>
      </c>
      <c r="G263" s="117" t="str">
        <f t="shared" si="23"/>
        <v>12,44,2</v>
      </c>
      <c r="H263" s="413"/>
      <c r="I263" s="415"/>
      <c r="J263" s="57"/>
      <c r="K263" s="409"/>
      <c r="L263" s="411"/>
    </row>
    <row r="264" spans="1:14" x14ac:dyDescent="0.2">
      <c r="A264" s="212">
        <v>6</v>
      </c>
      <c r="B264" s="183">
        <v>475</v>
      </c>
      <c r="C264" s="328" t="s">
        <v>181</v>
      </c>
      <c r="D264" s="177"/>
      <c r="E264" s="117" t="s">
        <v>457</v>
      </c>
      <c r="F264" s="311">
        <v>16</v>
      </c>
      <c r="G264" s="117" t="str">
        <f t="shared" si="23"/>
        <v>14,06,4</v>
      </c>
      <c r="H264" s="413"/>
      <c r="I264" s="415"/>
      <c r="J264" s="57"/>
      <c r="K264" s="409"/>
      <c r="L264" s="411"/>
    </row>
    <row r="265" spans="1:14" x14ac:dyDescent="0.2">
      <c r="A265" s="212">
        <v>7</v>
      </c>
      <c r="B265" s="183">
        <v>456</v>
      </c>
      <c r="C265" s="328" t="s">
        <v>237</v>
      </c>
      <c r="D265" s="177"/>
      <c r="E265" s="117" t="s">
        <v>466</v>
      </c>
      <c r="F265" s="311">
        <v>9</v>
      </c>
      <c r="G265" s="117" t="str">
        <f t="shared" si="23"/>
        <v>15,37,0</v>
      </c>
      <c r="H265" s="413"/>
      <c r="I265" s="415"/>
      <c r="J265" s="57"/>
      <c r="K265" s="409"/>
      <c r="L265" s="411"/>
    </row>
    <row r="266" spans="1:14" ht="18.75" thickBot="1" x14ac:dyDescent="0.25">
      <c r="A266" s="233">
        <v>8</v>
      </c>
      <c r="B266" s="246">
        <v>477</v>
      </c>
      <c r="C266" s="344" t="s">
        <v>238</v>
      </c>
      <c r="D266" s="273"/>
      <c r="E266" s="378" t="s">
        <v>467</v>
      </c>
      <c r="F266" s="315"/>
      <c r="G266" s="225" t="str">
        <f t="shared" si="23"/>
        <v>15,39,7</v>
      </c>
      <c r="H266" s="417"/>
      <c r="I266" s="403"/>
      <c r="J266" s="226"/>
      <c r="K266" s="418"/>
      <c r="L266" s="400"/>
    </row>
    <row r="267" spans="1:14" ht="55.9" customHeight="1" x14ac:dyDescent="0.2">
      <c r="A267" s="218"/>
      <c r="B267" s="244" t="s">
        <v>173</v>
      </c>
      <c r="C267" s="345" t="s">
        <v>320</v>
      </c>
      <c r="D267" s="275"/>
      <c r="E267" s="220"/>
      <c r="F267" s="313"/>
      <c r="G267" s="220"/>
      <c r="H267" s="220"/>
      <c r="I267" s="276"/>
      <c r="J267" s="221"/>
      <c r="K267" s="222"/>
      <c r="L267" s="277"/>
    </row>
    <row r="268" spans="1:14" x14ac:dyDescent="0.2">
      <c r="A268" s="212">
        <v>1</v>
      </c>
      <c r="B268" s="183">
        <v>381</v>
      </c>
      <c r="C268" s="340" t="s">
        <v>321</v>
      </c>
      <c r="D268" s="166"/>
      <c r="E268" s="117" t="s">
        <v>480</v>
      </c>
      <c r="F268" s="311">
        <v>17</v>
      </c>
      <c r="G268" s="117"/>
      <c r="H268" s="117"/>
      <c r="I268" s="415">
        <f>SUM(F268:F275)</f>
        <v>164</v>
      </c>
      <c r="J268" s="57"/>
      <c r="K268" s="409">
        <v>3.8773148148148143E-3</v>
      </c>
      <c r="L268" s="411">
        <v>12</v>
      </c>
    </row>
    <row r="269" spans="1:14" x14ac:dyDescent="0.2">
      <c r="A269" s="212">
        <v>2</v>
      </c>
      <c r="B269" s="183">
        <v>302</v>
      </c>
      <c r="C269" s="340" t="s">
        <v>322</v>
      </c>
      <c r="D269" s="166"/>
      <c r="E269" s="117" t="s">
        <v>489</v>
      </c>
      <c r="F269" s="311">
        <v>12</v>
      </c>
      <c r="G269" s="117"/>
      <c r="H269" s="117"/>
      <c r="I269" s="415"/>
      <c r="J269" s="57"/>
      <c r="K269" s="409"/>
      <c r="L269" s="411"/>
    </row>
    <row r="270" spans="1:14" x14ac:dyDescent="0.2">
      <c r="A270" s="212">
        <v>3</v>
      </c>
      <c r="B270" s="183">
        <v>324</v>
      </c>
      <c r="C270" s="340" t="s">
        <v>323</v>
      </c>
      <c r="D270" s="166"/>
      <c r="E270" s="117" t="s">
        <v>481</v>
      </c>
      <c r="F270" s="311">
        <v>17</v>
      </c>
      <c r="G270" s="117"/>
      <c r="H270" s="117"/>
      <c r="I270" s="415"/>
      <c r="J270" s="57"/>
      <c r="K270" s="409"/>
      <c r="L270" s="411"/>
    </row>
    <row r="271" spans="1:14" x14ac:dyDescent="0.2">
      <c r="A271" s="212">
        <v>4</v>
      </c>
      <c r="B271" s="183">
        <v>318</v>
      </c>
      <c r="C271" s="340" t="s">
        <v>324</v>
      </c>
      <c r="D271" s="166"/>
      <c r="E271" s="117" t="s">
        <v>482</v>
      </c>
      <c r="F271" s="311">
        <v>18</v>
      </c>
      <c r="G271" s="117"/>
      <c r="H271" s="117"/>
      <c r="I271" s="415"/>
      <c r="J271" s="57"/>
      <c r="K271" s="409"/>
      <c r="L271" s="411"/>
      <c r="N271" s="331">
        <f>F268+F269+F270+F271+F272+F273+F274</f>
        <v>164</v>
      </c>
    </row>
    <row r="272" spans="1:14" x14ac:dyDescent="0.2">
      <c r="A272" s="212">
        <v>5</v>
      </c>
      <c r="B272" s="183">
        <v>352</v>
      </c>
      <c r="C272" s="340" t="s">
        <v>325</v>
      </c>
      <c r="D272" s="166"/>
      <c r="E272" s="117">
        <v>11.176299999999999</v>
      </c>
      <c r="F272" s="311">
        <v>40</v>
      </c>
      <c r="G272" s="117"/>
      <c r="H272" s="117"/>
      <c r="I272" s="415"/>
      <c r="J272" s="57"/>
      <c r="K272" s="409"/>
      <c r="L272" s="411"/>
    </row>
    <row r="273" spans="1:16" x14ac:dyDescent="0.2">
      <c r="A273" s="212">
        <v>6</v>
      </c>
      <c r="B273" s="183">
        <v>366</v>
      </c>
      <c r="C273" s="340" t="s">
        <v>326</v>
      </c>
      <c r="D273" s="166"/>
      <c r="E273" s="117" t="s">
        <v>483</v>
      </c>
      <c r="F273" s="311">
        <v>43</v>
      </c>
      <c r="G273" s="117"/>
      <c r="H273" s="117"/>
      <c r="I273" s="415"/>
      <c r="J273" s="57"/>
      <c r="K273" s="409"/>
      <c r="L273" s="411"/>
    </row>
    <row r="274" spans="1:16" x14ac:dyDescent="0.2">
      <c r="A274" s="212">
        <v>7</v>
      </c>
      <c r="B274" s="183">
        <v>306</v>
      </c>
      <c r="C274" s="340" t="s">
        <v>327</v>
      </c>
      <c r="D274" s="166"/>
      <c r="E274" s="117" t="s">
        <v>484</v>
      </c>
      <c r="F274" s="311">
        <v>17</v>
      </c>
      <c r="G274" s="117"/>
      <c r="H274" s="117"/>
      <c r="I274" s="415"/>
      <c r="J274" s="57"/>
      <c r="K274" s="409"/>
      <c r="L274" s="411"/>
    </row>
    <row r="275" spans="1:16" ht="18.75" thickBot="1" x14ac:dyDescent="0.25">
      <c r="A275" s="213">
        <v>8</v>
      </c>
      <c r="B275" s="242">
        <v>321</v>
      </c>
      <c r="C275" s="329" t="s">
        <v>328</v>
      </c>
      <c r="D275" s="231"/>
      <c r="E275" s="287" t="s">
        <v>490</v>
      </c>
      <c r="F275" s="312"/>
      <c r="G275" s="201"/>
      <c r="H275" s="201"/>
      <c r="I275" s="416"/>
      <c r="J275" s="202"/>
      <c r="K275" s="410"/>
      <c r="L275" s="412"/>
    </row>
    <row r="276" spans="1:16" ht="20.25" x14ac:dyDescent="0.2">
      <c r="A276" s="267"/>
      <c r="B276" s="251" t="s">
        <v>174</v>
      </c>
      <c r="C276" s="346" t="s">
        <v>114</v>
      </c>
      <c r="D276" s="274"/>
      <c r="E276" s="130"/>
      <c r="F276" s="316"/>
      <c r="G276" s="130"/>
      <c r="H276" s="130"/>
      <c r="I276" s="204"/>
      <c r="J276" s="214"/>
      <c r="K276" s="214"/>
      <c r="L276" s="206"/>
    </row>
    <row r="277" spans="1:16" x14ac:dyDescent="0.2">
      <c r="A277" s="212">
        <v>1</v>
      </c>
      <c r="B277" s="39">
        <v>357</v>
      </c>
      <c r="C277" s="340" t="s">
        <v>387</v>
      </c>
      <c r="D277" s="99"/>
      <c r="E277" s="117" t="s">
        <v>463</v>
      </c>
      <c r="F277" s="311">
        <v>17</v>
      </c>
      <c r="G277" s="117" t="str">
        <f>E277</f>
        <v>13,54,0</v>
      </c>
      <c r="H277" s="413"/>
      <c r="I277" s="415">
        <f>SUM(F277:F284)</f>
        <v>95</v>
      </c>
      <c r="J277" s="57"/>
      <c r="K277" s="409">
        <v>3.8773148148148143E-3</v>
      </c>
      <c r="L277" s="411">
        <v>24</v>
      </c>
    </row>
    <row r="278" spans="1:16" x14ac:dyDescent="0.2">
      <c r="A278" s="212">
        <v>2</v>
      </c>
      <c r="B278" s="39">
        <v>327</v>
      </c>
      <c r="C278" s="340" t="s">
        <v>388</v>
      </c>
      <c r="D278" s="99"/>
      <c r="E278" s="117" t="s">
        <v>458</v>
      </c>
      <c r="F278" s="311">
        <v>11</v>
      </c>
      <c r="G278" s="117" t="str">
        <f t="shared" ref="G278:G284" si="24">E278</f>
        <v>15,07,8</v>
      </c>
      <c r="H278" s="413"/>
      <c r="I278" s="415"/>
      <c r="J278" s="57"/>
      <c r="K278" s="409"/>
      <c r="L278" s="411"/>
    </row>
    <row r="279" spans="1:16" x14ac:dyDescent="0.2">
      <c r="A279" s="212">
        <v>3</v>
      </c>
      <c r="B279" s="39">
        <v>341</v>
      </c>
      <c r="C279" s="340" t="s">
        <v>389</v>
      </c>
      <c r="D279" s="99"/>
      <c r="E279" s="117"/>
      <c r="F279" s="311"/>
      <c r="G279" s="117">
        <f t="shared" si="24"/>
        <v>0</v>
      </c>
      <c r="H279" s="413"/>
      <c r="I279" s="415"/>
      <c r="J279" s="57"/>
      <c r="K279" s="409"/>
      <c r="L279" s="411"/>
    </row>
    <row r="280" spans="1:16" x14ac:dyDescent="0.2">
      <c r="A280" s="212">
        <v>4</v>
      </c>
      <c r="B280" s="39">
        <v>331</v>
      </c>
      <c r="C280" s="340" t="s">
        <v>390</v>
      </c>
      <c r="D280" s="99"/>
      <c r="E280" s="117" t="s">
        <v>460</v>
      </c>
      <c r="F280" s="311">
        <v>0</v>
      </c>
      <c r="G280" s="117" t="str">
        <f t="shared" si="24"/>
        <v>19,06,1</v>
      </c>
      <c r="H280" s="413"/>
      <c r="I280" s="415"/>
      <c r="J280" s="57"/>
      <c r="K280" s="409"/>
      <c r="L280" s="411"/>
    </row>
    <row r="281" spans="1:16" x14ac:dyDescent="0.2">
      <c r="A281" s="212">
        <v>5</v>
      </c>
      <c r="B281" s="39">
        <v>395</v>
      </c>
      <c r="C281" s="340" t="s">
        <v>391</v>
      </c>
      <c r="D281" s="99"/>
      <c r="E281" s="117" t="s">
        <v>461</v>
      </c>
      <c r="F281" s="311">
        <v>7</v>
      </c>
      <c r="G281" s="117" t="str">
        <f t="shared" si="24"/>
        <v>16,09,3</v>
      </c>
      <c r="H281" s="413"/>
      <c r="I281" s="415"/>
      <c r="J281" s="57"/>
      <c r="K281" s="409"/>
      <c r="L281" s="411"/>
      <c r="N281" s="102" t="e">
        <f>G277+G278+G279+G280+G281+G282+G283+G284</f>
        <v>#VALUE!</v>
      </c>
    </row>
    <row r="282" spans="1:16" x14ac:dyDescent="0.2">
      <c r="A282" s="212">
        <v>6</v>
      </c>
      <c r="B282" s="39">
        <v>349</v>
      </c>
      <c r="C282" s="340" t="s">
        <v>392</v>
      </c>
      <c r="D282" s="99"/>
      <c r="E282" s="117" t="s">
        <v>462</v>
      </c>
      <c r="F282" s="311">
        <v>29</v>
      </c>
      <c r="G282" s="117" t="str">
        <f t="shared" si="24"/>
        <v>12,06,9</v>
      </c>
      <c r="H282" s="413"/>
      <c r="I282" s="415"/>
      <c r="J282" s="57"/>
      <c r="K282" s="409"/>
      <c r="L282" s="411"/>
      <c r="P282" s="174"/>
    </row>
    <row r="283" spans="1:16" x14ac:dyDescent="0.2">
      <c r="A283" s="212">
        <v>7</v>
      </c>
      <c r="B283" s="39">
        <v>374</v>
      </c>
      <c r="C283" s="340" t="s">
        <v>393</v>
      </c>
      <c r="D283" s="99"/>
      <c r="E283" s="117" t="s">
        <v>459</v>
      </c>
      <c r="F283" s="311">
        <v>9</v>
      </c>
      <c r="G283" s="117" t="str">
        <f t="shared" si="24"/>
        <v>15,30,2</v>
      </c>
      <c r="H283" s="413"/>
      <c r="I283" s="415"/>
      <c r="J283" s="57"/>
      <c r="K283" s="409"/>
      <c r="L283" s="411"/>
    </row>
    <row r="284" spans="1:16" ht="18.75" thickBot="1" x14ac:dyDescent="0.25">
      <c r="A284" s="213">
        <v>8</v>
      </c>
      <c r="B284" s="234">
        <v>304</v>
      </c>
      <c r="C284" s="329" t="s">
        <v>394</v>
      </c>
      <c r="D284" s="200"/>
      <c r="E284" s="201" t="s">
        <v>464</v>
      </c>
      <c r="F284" s="312">
        <v>22</v>
      </c>
      <c r="G284" s="201" t="str">
        <f t="shared" si="24"/>
        <v>13,06,9</v>
      </c>
      <c r="H284" s="414"/>
      <c r="I284" s="416"/>
      <c r="J284" s="202"/>
      <c r="K284" s="410"/>
      <c r="L284" s="412"/>
    </row>
    <row r="285" spans="1:16" ht="17.25" customHeight="1" x14ac:dyDescent="0.15">
      <c r="A285" s="20"/>
      <c r="B285" s="29"/>
      <c r="C285" s="108"/>
      <c r="D285" s="104"/>
      <c r="E285" s="40"/>
      <c r="F285" s="314"/>
      <c r="G285" s="40"/>
      <c r="H285" s="40"/>
      <c r="I285" s="105"/>
      <c r="J285" s="88"/>
      <c r="K285" s="147"/>
      <c r="L285" s="89"/>
      <c r="N285" s="11"/>
    </row>
    <row r="286" spans="1:16" ht="15" customHeight="1" x14ac:dyDescent="0.15">
      <c r="A286" s="20"/>
      <c r="B286" s="29"/>
      <c r="C286" s="108"/>
      <c r="D286" s="104"/>
      <c r="E286" s="40"/>
      <c r="F286" s="314"/>
      <c r="G286" s="40"/>
      <c r="H286" s="40"/>
      <c r="I286" s="105"/>
      <c r="J286" s="88"/>
      <c r="K286" s="147"/>
      <c r="L286" s="89"/>
      <c r="N286" s="180"/>
    </row>
    <row r="287" spans="1:16" ht="14.25" customHeight="1" x14ac:dyDescent="0.15">
      <c r="A287" s="20"/>
      <c r="B287" s="29"/>
      <c r="C287" s="93" t="s">
        <v>29</v>
      </c>
      <c r="D287" s="104"/>
      <c r="E287" s="40"/>
      <c r="F287" s="314"/>
      <c r="G287" s="40"/>
      <c r="H287" s="40"/>
      <c r="I287" s="105"/>
      <c r="J287" s="88"/>
      <c r="K287" s="147"/>
      <c r="L287" s="89"/>
      <c r="N287" s="180"/>
      <c r="O287" s="102"/>
    </row>
    <row r="288" spans="1:16" ht="25.9" customHeight="1" x14ac:dyDescent="0.2">
      <c r="A288" s="120">
        <v>1</v>
      </c>
      <c r="B288" s="121"/>
      <c r="C288" s="395" t="s">
        <v>355</v>
      </c>
      <c r="D288" s="122" t="s">
        <v>40</v>
      </c>
      <c r="E288" s="122" t="s">
        <v>100</v>
      </c>
      <c r="F288" s="318"/>
      <c r="G288" s="151"/>
      <c r="H288" s="150"/>
      <c r="I288" s="123" t="s">
        <v>564</v>
      </c>
      <c r="J288" s="88"/>
      <c r="K288" s="147"/>
      <c r="L288" s="89"/>
      <c r="N288" s="180"/>
      <c r="O288" s="29"/>
    </row>
    <row r="289" spans="1:15" ht="29.65" customHeight="1" x14ac:dyDescent="0.2">
      <c r="A289" s="124">
        <v>2</v>
      </c>
      <c r="B289" s="125"/>
      <c r="C289" s="396" t="s">
        <v>309</v>
      </c>
      <c r="D289" s="126" t="s">
        <v>40</v>
      </c>
      <c r="E289" s="126" t="s">
        <v>99</v>
      </c>
      <c r="F289" s="319"/>
      <c r="G289" s="152"/>
      <c r="H289" s="153"/>
      <c r="I289" s="128" t="s">
        <v>553</v>
      </c>
      <c r="J289" s="88"/>
      <c r="K289" s="147"/>
      <c r="L289" s="89"/>
      <c r="N289" s="180"/>
      <c r="O289" s="29"/>
    </row>
    <row r="290" spans="1:15" ht="30" customHeight="1" x14ac:dyDescent="0.15">
      <c r="A290" s="124">
        <v>3</v>
      </c>
      <c r="B290" s="129"/>
      <c r="C290" s="127" t="s">
        <v>282</v>
      </c>
      <c r="D290" s="126" t="s">
        <v>32</v>
      </c>
      <c r="E290" s="126" t="s">
        <v>97</v>
      </c>
      <c r="F290" s="320"/>
      <c r="G290" s="152"/>
      <c r="H290" s="153"/>
      <c r="I290" s="128" t="s">
        <v>587</v>
      </c>
      <c r="J290" s="88"/>
      <c r="K290" s="88"/>
      <c r="L290" s="89"/>
      <c r="N290" s="180"/>
      <c r="O290" s="29"/>
    </row>
    <row r="291" spans="1:15" x14ac:dyDescent="0.15">
      <c r="A291" s="19"/>
      <c r="B291" s="19"/>
      <c r="C291" s="19"/>
      <c r="D291" s="19"/>
      <c r="E291" s="40"/>
      <c r="F291" s="314"/>
      <c r="G291" s="40"/>
      <c r="H291" s="40"/>
      <c r="I291" s="54"/>
      <c r="J291" s="55"/>
      <c r="K291" s="55"/>
      <c r="L291" s="56"/>
      <c r="N291" s="180"/>
    </row>
    <row r="292" spans="1:15" ht="46.9" customHeight="1" x14ac:dyDescent="0.15">
      <c r="C292" s="299" t="s">
        <v>4</v>
      </c>
      <c r="D292" s="388"/>
      <c r="E292" s="389"/>
      <c r="F292" s="390"/>
      <c r="G292" s="391"/>
      <c r="H292" s="391"/>
      <c r="I292" s="301" t="s">
        <v>615</v>
      </c>
      <c r="N292" s="180"/>
    </row>
    <row r="293" spans="1:15" x14ac:dyDescent="0.15">
      <c r="N293" s="180"/>
    </row>
    <row r="294" spans="1:15" x14ac:dyDescent="0.15">
      <c r="A294" s="96"/>
      <c r="B294" s="20"/>
      <c r="C294" s="26"/>
      <c r="D294" s="26"/>
      <c r="E294" s="419"/>
      <c r="F294" s="419"/>
      <c r="G294" s="419"/>
      <c r="H294" s="97"/>
      <c r="I294" s="55"/>
    </row>
    <row r="295" spans="1:15" x14ac:dyDescent="0.15">
      <c r="A295" s="96"/>
      <c r="B295" s="20"/>
      <c r="C295" s="26"/>
      <c r="D295" s="26"/>
      <c r="E295" s="419"/>
      <c r="F295" s="419"/>
      <c r="G295" s="419"/>
      <c r="H295" s="97"/>
      <c r="I295" s="55"/>
    </row>
    <row r="296" spans="1:15" x14ac:dyDescent="0.15">
      <c r="A296" s="96"/>
      <c r="B296" s="20"/>
      <c r="C296" s="26"/>
      <c r="D296" s="26"/>
      <c r="E296" s="419"/>
      <c r="F296" s="419"/>
      <c r="G296" s="419"/>
      <c r="H296" s="97"/>
      <c r="I296" s="55"/>
    </row>
    <row r="297" spans="1:15" x14ac:dyDescent="0.15">
      <c r="C297" s="98"/>
      <c r="D297" s="98"/>
    </row>
    <row r="298" spans="1:15" x14ac:dyDescent="0.15">
      <c r="C298" s="98"/>
      <c r="D298" s="98"/>
    </row>
    <row r="299" spans="1:15" x14ac:dyDescent="0.15">
      <c r="C299" s="98"/>
      <c r="D299" s="98"/>
    </row>
    <row r="300" spans="1:15" x14ac:dyDescent="0.15">
      <c r="C300" s="98"/>
      <c r="D300" s="98"/>
    </row>
    <row r="301" spans="1:15" x14ac:dyDescent="0.15">
      <c r="C301" s="98"/>
      <c r="D301" s="98"/>
    </row>
  </sheetData>
  <mergeCells count="122">
    <mergeCell ref="H187:H194"/>
    <mergeCell ref="I187:I194"/>
    <mergeCell ref="K187:K194"/>
    <mergeCell ref="L187:L194"/>
    <mergeCell ref="H178:H185"/>
    <mergeCell ref="I178:I185"/>
    <mergeCell ref="L178:L185"/>
    <mergeCell ref="K33:K40"/>
    <mergeCell ref="H61:H68"/>
    <mergeCell ref="I61:I68"/>
    <mergeCell ref="K61:K68"/>
    <mergeCell ref="L61:L68"/>
    <mergeCell ref="H97:H104"/>
    <mergeCell ref="I97:I104"/>
    <mergeCell ref="K97:K104"/>
    <mergeCell ref="L97:L104"/>
    <mergeCell ref="H79:H86"/>
    <mergeCell ref="I79:I86"/>
    <mergeCell ref="K79:K86"/>
    <mergeCell ref="L79:L86"/>
    <mergeCell ref="I16:I23"/>
    <mergeCell ref="L16:L23"/>
    <mergeCell ref="A1:L1"/>
    <mergeCell ref="A3:L3"/>
    <mergeCell ref="A2:L2"/>
    <mergeCell ref="I7:I14"/>
    <mergeCell ref="H7:H14"/>
    <mergeCell ref="K7:K14"/>
    <mergeCell ref="L7:L14"/>
    <mergeCell ref="A4:L4"/>
    <mergeCell ref="E295:G295"/>
    <mergeCell ref="I88:I95"/>
    <mergeCell ref="K88:K95"/>
    <mergeCell ref="L88:L95"/>
    <mergeCell ref="I133:I140"/>
    <mergeCell ref="H133:H140"/>
    <mergeCell ref="L133:L140"/>
    <mergeCell ref="K133:K140"/>
    <mergeCell ref="H124:H131"/>
    <mergeCell ref="I124:I131"/>
    <mergeCell ref="K124:K131"/>
    <mergeCell ref="L124:L131"/>
    <mergeCell ref="H106:H113"/>
    <mergeCell ref="I106:I113"/>
    <mergeCell ref="K106:K113"/>
    <mergeCell ref="L106:L113"/>
    <mergeCell ref="K142:K149"/>
    <mergeCell ref="L142:L149"/>
    <mergeCell ref="H115:H122"/>
    <mergeCell ref="I115:I122"/>
    <mergeCell ref="H169:H176"/>
    <mergeCell ref="I169:I176"/>
    <mergeCell ref="K169:K176"/>
    <mergeCell ref="L169:L176"/>
    <mergeCell ref="E296:G296"/>
    <mergeCell ref="E294:G294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25:H32"/>
    <mergeCell ref="I25:I32"/>
    <mergeCell ref="K25:K32"/>
    <mergeCell ref="L25:L32"/>
    <mergeCell ref="H70:H77"/>
    <mergeCell ref="I70:I77"/>
    <mergeCell ref="K70:K77"/>
    <mergeCell ref="L70:L77"/>
    <mergeCell ref="H88:H95"/>
    <mergeCell ref="K115:K122"/>
    <mergeCell ref="L115:L122"/>
    <mergeCell ref="H142:H149"/>
    <mergeCell ref="I142:I149"/>
    <mergeCell ref="H277:H284"/>
    <mergeCell ref="I277:I284"/>
    <mergeCell ref="K277:K284"/>
    <mergeCell ref="L277:L284"/>
    <mergeCell ref="H232:H239"/>
    <mergeCell ref="I232:I239"/>
    <mergeCell ref="K232:K239"/>
    <mergeCell ref="L232:L239"/>
    <mergeCell ref="H259:H266"/>
    <mergeCell ref="I259:I266"/>
    <mergeCell ref="K259:K266"/>
    <mergeCell ref="L259:L266"/>
    <mergeCell ref="H250:H257"/>
    <mergeCell ref="I250:I257"/>
    <mergeCell ref="K250:K257"/>
    <mergeCell ref="L250:L257"/>
    <mergeCell ref="I241:I248"/>
    <mergeCell ref="K241:K248"/>
    <mergeCell ref="L241:L248"/>
    <mergeCell ref="I268:I275"/>
    <mergeCell ref="L151:L158"/>
    <mergeCell ref="I34:I41"/>
    <mergeCell ref="L34:L41"/>
    <mergeCell ref="L223:L230"/>
    <mergeCell ref="K268:K275"/>
    <mergeCell ref="L268:L275"/>
    <mergeCell ref="H196:H203"/>
    <mergeCell ref="I196:I203"/>
    <mergeCell ref="K196:K203"/>
    <mergeCell ref="L196:L203"/>
    <mergeCell ref="H214:H221"/>
    <mergeCell ref="I214:I221"/>
    <mergeCell ref="K214:K221"/>
    <mergeCell ref="L214:L221"/>
    <mergeCell ref="H205:H212"/>
    <mergeCell ref="I205:I212"/>
    <mergeCell ref="K205:K212"/>
    <mergeCell ref="L205:L212"/>
    <mergeCell ref="H160:H167"/>
    <mergeCell ref="I160:I167"/>
    <mergeCell ref="K160:K167"/>
    <mergeCell ref="L160:L167"/>
    <mergeCell ref="I151:I158"/>
    <mergeCell ref="I223:I230"/>
  </mergeCells>
  <phoneticPr fontId="2" type="noConversion"/>
  <conditionalFormatting sqref="G7:G14">
    <cfRule type="top10" dxfId="38" priority="72" percent="1" rank="1"/>
  </conditionalFormatting>
  <conditionalFormatting sqref="G16:G23">
    <cfRule type="top10" dxfId="37" priority="37" percent="1" rank="1"/>
  </conditionalFormatting>
  <conditionalFormatting sqref="G25:G41">
    <cfRule type="top10" dxfId="36" priority="193" percent="1" rank="1"/>
  </conditionalFormatting>
  <conditionalFormatting sqref="G43:G50">
    <cfRule type="top10" dxfId="35" priority="34" percent="1" rank="1"/>
  </conditionalFormatting>
  <conditionalFormatting sqref="G52:G59">
    <cfRule type="top10" dxfId="34" priority="33" percent="1" rank="1"/>
  </conditionalFormatting>
  <conditionalFormatting sqref="G61:G68">
    <cfRule type="top10" dxfId="33" priority="31" percent="1" rank="1"/>
  </conditionalFormatting>
  <conditionalFormatting sqref="G70:G77">
    <cfRule type="top10" dxfId="32" priority="30" percent="1" rank="1"/>
  </conditionalFormatting>
  <conditionalFormatting sqref="G79:G86">
    <cfRule type="top10" dxfId="31" priority="29" percent="1" rank="1"/>
  </conditionalFormatting>
  <conditionalFormatting sqref="G88:G95">
    <cfRule type="top10" dxfId="30" priority="28" percent="1" rank="1"/>
  </conditionalFormatting>
  <conditionalFormatting sqref="G97:G104">
    <cfRule type="top10" dxfId="29" priority="190" percent="1" rank="1"/>
  </conditionalFormatting>
  <conditionalFormatting sqref="G106:G113">
    <cfRule type="top10" dxfId="28" priority="25" percent="1" rank="1"/>
  </conditionalFormatting>
  <conditionalFormatting sqref="G115:G122">
    <cfRule type="top10" dxfId="27" priority="24" percent="1" rank="1"/>
  </conditionalFormatting>
  <conditionalFormatting sqref="G124:G131">
    <cfRule type="top10" dxfId="26" priority="22" percent="1" rank="1"/>
  </conditionalFormatting>
  <conditionalFormatting sqref="G133:G140">
    <cfRule type="top10" dxfId="25" priority="21" percent="1" rank="1"/>
  </conditionalFormatting>
  <conditionalFormatting sqref="G142:G149">
    <cfRule type="top10" dxfId="24" priority="18" percent="1" rank="1"/>
  </conditionalFormatting>
  <conditionalFormatting sqref="G159">
    <cfRule type="top10" dxfId="23" priority="131" percent="1" rank="1"/>
    <cfRule type="top10" dxfId="22" priority="130" percent="1" rank="1"/>
  </conditionalFormatting>
  <conditionalFormatting sqref="G160:G167">
    <cfRule type="top10" dxfId="21" priority="16" percent="1" rank="1"/>
  </conditionalFormatting>
  <conditionalFormatting sqref="G169:G176">
    <cfRule type="top10" dxfId="20" priority="13" percent="1" rank="1"/>
  </conditionalFormatting>
  <conditionalFormatting sqref="G177">
    <cfRule type="top10" dxfId="19" priority="198" percent="1" rank="1"/>
    <cfRule type="top10" dxfId="18" priority="106" percent="1" rank="1"/>
    <cfRule type="top10" dxfId="17" priority="110" percent="1" rank="1"/>
    <cfRule type="top10" dxfId="16" priority="111" percent="1" rank="1"/>
    <cfRule type="top10" dxfId="15" priority="122" percent="1" rank="1"/>
  </conditionalFormatting>
  <conditionalFormatting sqref="G178:G185">
    <cfRule type="top10" dxfId="14" priority="12" percent="1" rank="1"/>
  </conditionalFormatting>
  <conditionalFormatting sqref="G187:G194">
    <cfRule type="top10" dxfId="13" priority="11" percent="1" rank="1"/>
  </conditionalFormatting>
  <conditionalFormatting sqref="G195">
    <cfRule type="top10" dxfId="12" priority="80" percent="1" rank="1"/>
    <cfRule type="top10" dxfId="11" priority="81" percent="1" rank="1"/>
  </conditionalFormatting>
  <conditionalFormatting sqref="G196:G203">
    <cfRule type="top10" dxfId="10" priority="10" percent="1" rank="1"/>
  </conditionalFormatting>
  <conditionalFormatting sqref="G204">
    <cfRule type="top10" dxfId="9" priority="187" percent="1" rank="1"/>
  </conditionalFormatting>
  <conditionalFormatting sqref="G205:G212">
    <cfRule type="top10" dxfId="8" priority="9" percent="1" rank="1"/>
  </conditionalFormatting>
  <conditionalFormatting sqref="G214:G230">
    <cfRule type="top10" dxfId="7" priority="8" percent="1" rank="1"/>
  </conditionalFormatting>
  <conditionalFormatting sqref="G232:G239">
    <cfRule type="top10" dxfId="6" priority="5" percent="1" rank="1"/>
  </conditionalFormatting>
  <conditionalFormatting sqref="G240:G248">
    <cfRule type="top10" dxfId="5" priority="196" percent="1" rank="1"/>
  </conditionalFormatting>
  <conditionalFormatting sqref="G249 G258">
    <cfRule type="top10" dxfId="4" priority="66" percent="1" rank="1"/>
  </conditionalFormatting>
  <conditionalFormatting sqref="G250:G257">
    <cfRule type="top10" dxfId="3" priority="3" percent="1" rank="1"/>
  </conditionalFormatting>
  <conditionalFormatting sqref="G259:G275">
    <cfRule type="top10" dxfId="2" priority="194" percent="1" rank="1"/>
  </conditionalFormatting>
  <conditionalFormatting sqref="G277:G284">
    <cfRule type="top10" dxfId="1" priority="1" percent="1" rank="1"/>
  </conditionalFormatting>
  <conditionalFormatting sqref="G285:G287">
    <cfRule type="top10" dxfId="0" priority="186" percent="1" rank="1"/>
  </conditionalFormatting>
  <printOptions horizontalCentered="1"/>
  <pageMargins left="0.39370078740157483" right="0" top="0.19685039370078741" bottom="0.19685039370078741" header="0" footer="0"/>
  <pageSetup paperSize="9" scale="85" fitToHeight="7" orientation="portrait" r:id="rId1"/>
  <headerFooter alignWithMargins="0">
    <oddFooter>&amp;R&amp;P</oddFooter>
  </headerFooter>
  <rowBreaks count="2" manualBreakCount="2">
    <brk id="84" max="12" man="1"/>
    <brk id="12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52"/>
  <sheetViews>
    <sheetView tabSelected="1" view="pageBreakPreview" topLeftCell="B1" zoomScaleNormal="100" zoomScaleSheetLayoutView="100" workbookViewId="0">
      <pane ySplit="5" topLeftCell="B210" activePane="bottomLeft" state="frozen"/>
      <selection activeCell="B1" sqref="B1"/>
      <selection pane="bottomLeft" activeCell="D244" sqref="D244"/>
    </sheetView>
  </sheetViews>
  <sheetFormatPr defaultColWidth="9.16796875" defaultRowHeight="15.75" x14ac:dyDescent="0.15"/>
  <cols>
    <col min="1" max="1" width="8.08984375" style="20" customWidth="1"/>
    <col min="2" max="2" width="4.44921875" style="20" hidden="1" customWidth="1"/>
    <col min="3" max="3" width="36.41015625" style="96" bestFit="1" customWidth="1"/>
    <col min="4" max="4" width="44.63671875" style="20" customWidth="1"/>
    <col min="5" max="5" width="17.6640625" style="102" customWidth="1"/>
    <col min="6" max="6" width="9.16796875" style="20" customWidth="1"/>
    <col min="7" max="7" width="9.16796875" style="20"/>
    <col min="8" max="16384" width="9.16796875" style="29"/>
  </cols>
  <sheetData>
    <row r="1" spans="1:12" ht="47.25" customHeight="1" x14ac:dyDescent="0.15">
      <c r="A1" s="426" t="s">
        <v>25</v>
      </c>
      <c r="B1" s="426"/>
      <c r="C1" s="426"/>
      <c r="D1" s="426"/>
      <c r="E1" s="426"/>
      <c r="F1" s="101"/>
      <c r="G1" s="101"/>
    </row>
    <row r="2" spans="1:12" x14ac:dyDescent="0.15">
      <c r="A2" s="446" t="s">
        <v>405</v>
      </c>
      <c r="B2" s="446"/>
      <c r="C2" s="446"/>
      <c r="D2" s="446"/>
      <c r="E2" s="446"/>
      <c r="F2" s="446"/>
    </row>
    <row r="3" spans="1:12" x14ac:dyDescent="0.15">
      <c r="A3" s="428" t="s">
        <v>401</v>
      </c>
      <c r="B3" s="428"/>
      <c r="C3" s="428"/>
      <c r="D3" s="428"/>
      <c r="E3" s="428"/>
      <c r="F3" s="428"/>
    </row>
    <row r="4" spans="1:12" ht="35.25" customHeight="1" thickBot="1" x14ac:dyDescent="0.2">
      <c r="A4" s="447" t="s">
        <v>176</v>
      </c>
      <c r="B4" s="447"/>
      <c r="C4" s="447"/>
      <c r="D4" s="447"/>
      <c r="E4" s="447"/>
      <c r="F4" s="447"/>
    </row>
    <row r="5" spans="1:12" ht="45" customHeight="1" thickBot="1" x14ac:dyDescent="0.25">
      <c r="A5" s="160" t="s">
        <v>24</v>
      </c>
      <c r="B5" s="161"/>
      <c r="C5" s="162" t="s">
        <v>1</v>
      </c>
      <c r="D5" s="161" t="s">
        <v>46</v>
      </c>
      <c r="E5" s="163" t="s">
        <v>48</v>
      </c>
      <c r="F5" s="164" t="s">
        <v>2</v>
      </c>
    </row>
    <row r="6" spans="1:12" ht="16.5" x14ac:dyDescent="0.2">
      <c r="A6" s="386">
        <v>1</v>
      </c>
      <c r="B6" s="119"/>
      <c r="C6" s="385" t="s">
        <v>355</v>
      </c>
      <c r="D6" s="347" t="s">
        <v>100</v>
      </c>
      <c r="E6" s="130" t="s">
        <v>564</v>
      </c>
      <c r="F6" s="119">
        <v>1</v>
      </c>
    </row>
    <row r="7" spans="1:12" ht="18" customHeight="1" x14ac:dyDescent="0.2">
      <c r="A7" s="387">
        <v>2</v>
      </c>
      <c r="B7" s="114"/>
      <c r="C7" s="118" t="s">
        <v>309</v>
      </c>
      <c r="D7" s="107" t="s">
        <v>99</v>
      </c>
      <c r="E7" s="285" t="s">
        <v>553</v>
      </c>
      <c r="F7" s="114">
        <v>2</v>
      </c>
    </row>
    <row r="8" spans="1:12" ht="19.899999999999999" customHeight="1" x14ac:dyDescent="0.15">
      <c r="A8" s="387">
        <v>3</v>
      </c>
      <c r="B8" s="114"/>
      <c r="C8" s="112" t="s">
        <v>282</v>
      </c>
      <c r="D8" s="107" t="s">
        <v>97</v>
      </c>
      <c r="E8" s="285" t="s">
        <v>587</v>
      </c>
      <c r="F8" s="114">
        <v>3</v>
      </c>
    </row>
    <row r="9" spans="1:12" ht="16.5" x14ac:dyDescent="0.2">
      <c r="A9" s="13">
        <v>4</v>
      </c>
      <c r="B9" s="39"/>
      <c r="C9" s="165" t="s">
        <v>350</v>
      </c>
      <c r="D9" s="107" t="s">
        <v>100</v>
      </c>
      <c r="E9" s="285" t="s">
        <v>557</v>
      </c>
      <c r="F9" s="119">
        <v>4</v>
      </c>
    </row>
    <row r="10" spans="1:12" ht="16.5" x14ac:dyDescent="0.2">
      <c r="A10" s="13">
        <v>5</v>
      </c>
      <c r="B10" s="39"/>
      <c r="C10" s="165" t="s">
        <v>135</v>
      </c>
      <c r="D10" s="380" t="s">
        <v>134</v>
      </c>
      <c r="E10" s="285" t="s">
        <v>500</v>
      </c>
      <c r="F10" s="114">
        <v>5</v>
      </c>
    </row>
    <row r="11" spans="1:12" ht="16.5" x14ac:dyDescent="0.2">
      <c r="A11" s="13">
        <v>6</v>
      </c>
      <c r="B11" s="39"/>
      <c r="C11" s="169" t="s">
        <v>306</v>
      </c>
      <c r="D11" s="107" t="s">
        <v>99</v>
      </c>
      <c r="E11" s="285" t="s">
        <v>614</v>
      </c>
      <c r="F11" s="114">
        <v>6</v>
      </c>
    </row>
    <row r="12" spans="1:12" ht="16.5" x14ac:dyDescent="0.2">
      <c r="A12" s="13">
        <v>7</v>
      </c>
      <c r="B12" s="39"/>
      <c r="C12" s="167" t="s">
        <v>361</v>
      </c>
      <c r="D12" s="381" t="s">
        <v>96</v>
      </c>
      <c r="E12" s="285" t="s">
        <v>584</v>
      </c>
      <c r="F12" s="119">
        <v>7</v>
      </c>
    </row>
    <row r="13" spans="1:12" ht="16.5" x14ac:dyDescent="0.2">
      <c r="A13" s="13">
        <v>8</v>
      </c>
      <c r="B13" s="39"/>
      <c r="C13" s="118" t="s">
        <v>250</v>
      </c>
      <c r="D13" s="380" t="s">
        <v>92</v>
      </c>
      <c r="E13" s="285" t="s">
        <v>533</v>
      </c>
      <c r="F13" s="114">
        <v>8</v>
      </c>
    </row>
    <row r="14" spans="1:12" ht="16.5" x14ac:dyDescent="0.2">
      <c r="A14" s="13">
        <v>9</v>
      </c>
      <c r="B14" s="39"/>
      <c r="C14" s="165" t="s">
        <v>136</v>
      </c>
      <c r="D14" s="380" t="s">
        <v>134</v>
      </c>
      <c r="E14" s="285" t="s">
        <v>505</v>
      </c>
      <c r="F14" s="114">
        <v>9</v>
      </c>
    </row>
    <row r="15" spans="1:12" ht="16.5" x14ac:dyDescent="0.2">
      <c r="A15" s="386">
        <v>10</v>
      </c>
      <c r="B15" s="39"/>
      <c r="C15" s="169" t="s">
        <v>245</v>
      </c>
      <c r="D15" s="380" t="s">
        <v>92</v>
      </c>
      <c r="E15" s="285" t="s">
        <v>528</v>
      </c>
      <c r="F15" s="119">
        <v>10</v>
      </c>
    </row>
    <row r="16" spans="1:12" s="20" customFormat="1" ht="18" x14ac:dyDescent="0.2">
      <c r="A16" s="387">
        <v>11</v>
      </c>
      <c r="B16" s="103"/>
      <c r="C16" s="118" t="s">
        <v>247</v>
      </c>
      <c r="D16" s="380" t="s">
        <v>92</v>
      </c>
      <c r="E16" s="285" t="s">
        <v>530</v>
      </c>
      <c r="F16" s="114">
        <v>11</v>
      </c>
      <c r="H16" s="29"/>
      <c r="I16" s="29"/>
      <c r="J16" s="29"/>
      <c r="K16" s="29"/>
      <c r="L16" s="29"/>
    </row>
    <row r="17" spans="1:12" s="20" customFormat="1" ht="18" x14ac:dyDescent="0.15">
      <c r="A17" s="387">
        <v>12</v>
      </c>
      <c r="B17" s="39"/>
      <c r="C17" s="112" t="s">
        <v>289</v>
      </c>
      <c r="D17" s="107" t="s">
        <v>98</v>
      </c>
      <c r="E17" s="285" t="s">
        <v>596</v>
      </c>
      <c r="F17" s="114">
        <v>12</v>
      </c>
      <c r="H17" s="29"/>
      <c r="I17" s="29"/>
      <c r="J17" s="29"/>
      <c r="K17" s="29"/>
      <c r="L17" s="29"/>
    </row>
    <row r="18" spans="1:12" s="20" customFormat="1" ht="18" x14ac:dyDescent="0.15">
      <c r="A18" s="13">
        <v>13</v>
      </c>
      <c r="B18" s="39"/>
      <c r="C18" s="112" t="s">
        <v>291</v>
      </c>
      <c r="D18" s="107" t="s">
        <v>98</v>
      </c>
      <c r="E18" s="285" t="s">
        <v>598</v>
      </c>
      <c r="F18" s="119">
        <v>13</v>
      </c>
      <c r="H18" s="29"/>
      <c r="I18" s="29"/>
      <c r="J18" s="29"/>
      <c r="K18" s="29"/>
      <c r="L18" s="29"/>
    </row>
    <row r="19" spans="1:12" s="20" customFormat="1" ht="16.5" x14ac:dyDescent="0.2">
      <c r="A19" s="13">
        <v>14</v>
      </c>
      <c r="B19" s="39"/>
      <c r="C19" s="118" t="s">
        <v>248</v>
      </c>
      <c r="D19" s="380" t="s">
        <v>92</v>
      </c>
      <c r="E19" s="285" t="s">
        <v>531</v>
      </c>
      <c r="F19" s="114">
        <v>14</v>
      </c>
      <c r="H19" s="29"/>
      <c r="I19" s="29"/>
      <c r="J19" s="29"/>
      <c r="K19" s="29"/>
      <c r="L19" s="29"/>
    </row>
    <row r="20" spans="1:12" s="20" customFormat="1" ht="16.5" x14ac:dyDescent="0.2">
      <c r="A20" s="13">
        <v>15</v>
      </c>
      <c r="B20" s="39"/>
      <c r="C20" s="165" t="s">
        <v>354</v>
      </c>
      <c r="D20" s="107" t="s">
        <v>100</v>
      </c>
      <c r="E20" s="285" t="s">
        <v>563</v>
      </c>
      <c r="F20" s="114">
        <v>15</v>
      </c>
      <c r="H20" s="29"/>
      <c r="I20" s="29"/>
      <c r="J20" s="29"/>
      <c r="K20" s="29"/>
      <c r="L20" s="29"/>
    </row>
    <row r="21" spans="1:12" s="20" customFormat="1" ht="29.25" x14ac:dyDescent="0.2">
      <c r="A21" s="13">
        <v>16</v>
      </c>
      <c r="B21" s="39"/>
      <c r="C21" s="167" t="s">
        <v>326</v>
      </c>
      <c r="D21" s="382" t="s">
        <v>320</v>
      </c>
      <c r="E21" s="285" t="s">
        <v>483</v>
      </c>
      <c r="F21" s="119">
        <v>16</v>
      </c>
      <c r="H21" s="29"/>
      <c r="I21" s="29"/>
      <c r="J21" s="29"/>
      <c r="K21" s="29"/>
      <c r="L21" s="29"/>
    </row>
    <row r="22" spans="1:12" s="20" customFormat="1" ht="18" x14ac:dyDescent="0.2">
      <c r="A22" s="13">
        <v>17</v>
      </c>
      <c r="B22" s="39"/>
      <c r="C22" s="115" t="s">
        <v>340</v>
      </c>
      <c r="D22" s="107" t="s">
        <v>93</v>
      </c>
      <c r="E22" s="285" t="s">
        <v>547</v>
      </c>
      <c r="F22" s="114">
        <v>17</v>
      </c>
      <c r="H22" s="29"/>
      <c r="I22" s="29"/>
      <c r="J22" s="29"/>
      <c r="K22" s="29"/>
      <c r="L22" s="29"/>
    </row>
    <row r="23" spans="1:12" s="20" customFormat="1" ht="18" x14ac:dyDescent="0.15">
      <c r="A23" s="13">
        <v>18</v>
      </c>
      <c r="B23" s="39" t="s">
        <v>44</v>
      </c>
      <c r="C23" s="112" t="s">
        <v>287</v>
      </c>
      <c r="D23" s="107" t="s">
        <v>98</v>
      </c>
      <c r="E23" s="285" t="s">
        <v>594</v>
      </c>
      <c r="F23" s="114">
        <v>18</v>
      </c>
      <c r="H23" s="29"/>
      <c r="I23" s="29"/>
      <c r="J23" s="29"/>
      <c r="K23" s="29"/>
      <c r="L23" s="29"/>
    </row>
    <row r="24" spans="1:12" s="20" customFormat="1" ht="18" x14ac:dyDescent="0.15">
      <c r="A24" s="386">
        <v>19</v>
      </c>
      <c r="B24" s="39"/>
      <c r="C24" s="112" t="s">
        <v>288</v>
      </c>
      <c r="D24" s="107" t="s">
        <v>98</v>
      </c>
      <c r="E24" s="285" t="s">
        <v>595</v>
      </c>
      <c r="F24" s="119">
        <v>19</v>
      </c>
      <c r="H24" s="29"/>
      <c r="I24" s="29"/>
      <c r="J24" s="29"/>
      <c r="K24" s="29"/>
      <c r="L24" s="29"/>
    </row>
    <row r="25" spans="1:12" s="20" customFormat="1" ht="16.5" x14ac:dyDescent="0.2">
      <c r="A25" s="387">
        <v>20</v>
      </c>
      <c r="B25" s="39"/>
      <c r="C25" s="118" t="s">
        <v>249</v>
      </c>
      <c r="D25" s="380" t="s">
        <v>92</v>
      </c>
      <c r="E25" s="285" t="s">
        <v>532</v>
      </c>
      <c r="F25" s="114">
        <v>20</v>
      </c>
      <c r="H25" s="29"/>
      <c r="I25" s="29"/>
      <c r="J25" s="29"/>
      <c r="K25" s="29"/>
      <c r="L25" s="29"/>
    </row>
    <row r="26" spans="1:12" s="20" customFormat="1" ht="16.5" x14ac:dyDescent="0.2">
      <c r="A26" s="387">
        <v>21</v>
      </c>
      <c r="B26" s="39"/>
      <c r="C26" s="118" t="s">
        <v>311</v>
      </c>
      <c r="D26" s="107" t="s">
        <v>99</v>
      </c>
      <c r="E26" s="285" t="s">
        <v>555</v>
      </c>
      <c r="F26" s="114">
        <v>21</v>
      </c>
      <c r="H26" s="29"/>
      <c r="I26" s="29"/>
      <c r="J26" s="29"/>
      <c r="K26" s="29"/>
      <c r="L26" s="29"/>
    </row>
    <row r="27" spans="1:12" s="20" customFormat="1" ht="18" x14ac:dyDescent="0.2">
      <c r="A27" s="13">
        <v>22</v>
      </c>
      <c r="B27" s="39"/>
      <c r="C27" s="115" t="s">
        <v>382</v>
      </c>
      <c r="D27" s="380" t="s">
        <v>103</v>
      </c>
      <c r="E27" s="285" t="s">
        <v>567</v>
      </c>
      <c r="F27" s="119">
        <v>22</v>
      </c>
      <c r="H27" s="29"/>
      <c r="I27" s="29"/>
      <c r="J27" s="29"/>
      <c r="K27" s="29"/>
      <c r="L27" s="29"/>
    </row>
    <row r="28" spans="1:12" s="20" customFormat="1" ht="29.25" x14ac:dyDescent="0.2">
      <c r="A28" s="13">
        <v>23</v>
      </c>
      <c r="B28" s="39"/>
      <c r="C28" s="167" t="s">
        <v>325</v>
      </c>
      <c r="D28" s="382" t="s">
        <v>320</v>
      </c>
      <c r="E28" s="285" t="s">
        <v>616</v>
      </c>
      <c r="F28" s="114">
        <v>23</v>
      </c>
      <c r="H28" s="29"/>
      <c r="I28" s="29"/>
      <c r="J28" s="29"/>
      <c r="K28" s="29"/>
      <c r="L28" s="29"/>
    </row>
    <row r="29" spans="1:12" s="20" customFormat="1" ht="16.5" x14ac:dyDescent="0.2">
      <c r="A29" s="13">
        <v>24</v>
      </c>
      <c r="B29" s="39"/>
      <c r="C29" s="118" t="s">
        <v>118</v>
      </c>
      <c r="D29" s="383" t="s">
        <v>91</v>
      </c>
      <c r="E29" s="285" t="s">
        <v>578</v>
      </c>
      <c r="F29" s="114">
        <v>24</v>
      </c>
      <c r="H29" s="29"/>
      <c r="I29" s="29"/>
      <c r="J29" s="29"/>
      <c r="K29" s="29"/>
      <c r="L29" s="29"/>
    </row>
    <row r="30" spans="1:12" s="20" customFormat="1" ht="18" x14ac:dyDescent="0.2">
      <c r="A30" s="13">
        <v>25</v>
      </c>
      <c r="B30" s="39"/>
      <c r="C30" s="115" t="s">
        <v>120</v>
      </c>
      <c r="D30" s="107" t="s">
        <v>93</v>
      </c>
      <c r="E30" s="285" t="s">
        <v>544</v>
      </c>
      <c r="F30" s="119">
        <v>25</v>
      </c>
      <c r="H30" s="29"/>
      <c r="I30" s="29"/>
      <c r="J30" s="29"/>
      <c r="K30" s="29"/>
      <c r="L30" s="29"/>
    </row>
    <row r="31" spans="1:12" s="20" customFormat="1" ht="18" x14ac:dyDescent="0.15">
      <c r="A31" s="13">
        <v>26</v>
      </c>
      <c r="B31" s="39"/>
      <c r="C31" s="112" t="s">
        <v>279</v>
      </c>
      <c r="D31" s="107" t="s">
        <v>97</v>
      </c>
      <c r="E31" s="285" t="s">
        <v>586</v>
      </c>
      <c r="F31" s="114">
        <v>26</v>
      </c>
      <c r="H31" s="29"/>
      <c r="I31" s="29"/>
      <c r="J31" s="29"/>
      <c r="K31" s="29"/>
      <c r="L31" s="29"/>
    </row>
    <row r="32" spans="1:12" s="20" customFormat="1" ht="16.5" x14ac:dyDescent="0.2">
      <c r="A32" s="13">
        <v>27</v>
      </c>
      <c r="B32" s="39"/>
      <c r="C32" s="165" t="s">
        <v>213</v>
      </c>
      <c r="D32" s="380" t="s">
        <v>109</v>
      </c>
      <c r="E32" s="285" t="s">
        <v>514</v>
      </c>
      <c r="F32" s="114">
        <v>27</v>
      </c>
      <c r="H32" s="29"/>
      <c r="I32" s="29"/>
      <c r="J32" s="29"/>
      <c r="K32" s="29"/>
      <c r="L32" s="29"/>
    </row>
    <row r="33" spans="1:12" s="20" customFormat="1" ht="16.5" x14ac:dyDescent="0.2">
      <c r="A33" s="386">
        <v>28</v>
      </c>
      <c r="B33" s="39"/>
      <c r="C33" s="165" t="s">
        <v>186</v>
      </c>
      <c r="D33" s="107" t="s">
        <v>191</v>
      </c>
      <c r="E33" s="285" t="s">
        <v>428</v>
      </c>
      <c r="F33" s="119">
        <v>28</v>
      </c>
      <c r="H33" s="29"/>
      <c r="I33" s="29"/>
      <c r="J33" s="29"/>
      <c r="K33" s="29"/>
      <c r="L33" s="29"/>
    </row>
    <row r="34" spans="1:12" s="20" customFormat="1" ht="16.5" x14ac:dyDescent="0.2">
      <c r="A34" s="387">
        <v>29</v>
      </c>
      <c r="B34" s="39"/>
      <c r="C34" s="165" t="s">
        <v>185</v>
      </c>
      <c r="D34" s="107" t="s">
        <v>191</v>
      </c>
      <c r="E34" s="285" t="s">
        <v>427</v>
      </c>
      <c r="F34" s="114">
        <v>29</v>
      </c>
      <c r="H34" s="29"/>
      <c r="I34" s="29"/>
      <c r="J34" s="29"/>
      <c r="K34" s="29"/>
      <c r="L34" s="29"/>
    </row>
    <row r="35" spans="1:12" s="20" customFormat="1" ht="16.5" x14ac:dyDescent="0.2">
      <c r="A35" s="387">
        <v>30</v>
      </c>
      <c r="B35" s="39"/>
      <c r="C35" s="169" t="s">
        <v>246</v>
      </c>
      <c r="D35" s="380" t="s">
        <v>92</v>
      </c>
      <c r="E35" s="285" t="s">
        <v>529</v>
      </c>
      <c r="F35" s="114">
        <v>30</v>
      </c>
      <c r="H35" s="29"/>
      <c r="I35" s="29"/>
      <c r="J35" s="29"/>
      <c r="K35" s="29"/>
      <c r="L35" s="29"/>
    </row>
    <row r="36" spans="1:12" s="20" customFormat="1" ht="16.5" x14ac:dyDescent="0.2">
      <c r="A36" s="13">
        <v>31</v>
      </c>
      <c r="B36" s="39"/>
      <c r="C36" s="118" t="s">
        <v>252</v>
      </c>
      <c r="D36" s="380" t="s">
        <v>92</v>
      </c>
      <c r="E36" s="285" t="s">
        <v>535</v>
      </c>
      <c r="F36" s="119">
        <v>31</v>
      </c>
      <c r="H36" s="29"/>
      <c r="I36" s="29"/>
      <c r="J36" s="29"/>
      <c r="K36" s="29"/>
      <c r="L36" s="29"/>
    </row>
    <row r="37" spans="1:12" s="20" customFormat="1" ht="16.5" x14ac:dyDescent="0.2">
      <c r="A37" s="13">
        <v>32</v>
      </c>
      <c r="B37" s="39"/>
      <c r="C37" s="118" t="s">
        <v>308</v>
      </c>
      <c r="D37" s="107" t="s">
        <v>99</v>
      </c>
      <c r="E37" s="285" t="s">
        <v>551</v>
      </c>
      <c r="F37" s="114">
        <v>32</v>
      </c>
      <c r="H37" s="29"/>
      <c r="I37" s="29"/>
      <c r="J37" s="29"/>
      <c r="K37" s="29"/>
      <c r="L37" s="29"/>
    </row>
    <row r="38" spans="1:12" s="20" customFormat="1" ht="16.5" x14ac:dyDescent="0.2">
      <c r="A38" s="13">
        <v>33</v>
      </c>
      <c r="B38" s="39"/>
      <c r="C38" s="165" t="s">
        <v>329</v>
      </c>
      <c r="D38" s="380" t="s">
        <v>101</v>
      </c>
      <c r="E38" s="285" t="s">
        <v>473</v>
      </c>
      <c r="F38" s="114">
        <v>33</v>
      </c>
      <c r="H38" s="29"/>
      <c r="I38" s="29"/>
      <c r="J38" s="29"/>
      <c r="K38" s="29"/>
      <c r="L38" s="29"/>
    </row>
    <row r="39" spans="1:12" s="20" customFormat="1" ht="16.5" x14ac:dyDescent="0.2">
      <c r="A39" s="13">
        <v>34</v>
      </c>
      <c r="B39" s="39"/>
      <c r="C39" s="118" t="s">
        <v>312</v>
      </c>
      <c r="D39" s="107" t="s">
        <v>99</v>
      </c>
      <c r="E39" s="285" t="s">
        <v>556</v>
      </c>
      <c r="F39" s="119">
        <v>34</v>
      </c>
      <c r="H39" s="29"/>
      <c r="I39" s="29"/>
      <c r="J39" s="29"/>
      <c r="K39" s="29"/>
      <c r="L39" s="29"/>
    </row>
    <row r="40" spans="1:12" s="20" customFormat="1" ht="18" x14ac:dyDescent="0.15">
      <c r="A40" s="13">
        <v>35</v>
      </c>
      <c r="B40" s="39"/>
      <c r="C40" s="112" t="s">
        <v>286</v>
      </c>
      <c r="D40" s="107" t="s">
        <v>98</v>
      </c>
      <c r="E40" s="285" t="s">
        <v>593</v>
      </c>
      <c r="F40" s="114">
        <v>35</v>
      </c>
      <c r="H40" s="29"/>
      <c r="I40" s="29"/>
      <c r="J40" s="29"/>
      <c r="K40" s="29"/>
      <c r="L40" s="29"/>
    </row>
    <row r="41" spans="1:12" s="20" customFormat="1" ht="18" x14ac:dyDescent="0.15">
      <c r="A41" s="13">
        <v>36</v>
      </c>
      <c r="B41" s="39"/>
      <c r="C41" s="112" t="s">
        <v>290</v>
      </c>
      <c r="D41" s="107" t="s">
        <v>98</v>
      </c>
      <c r="E41" s="285" t="s">
        <v>597</v>
      </c>
      <c r="F41" s="114">
        <v>36</v>
      </c>
      <c r="H41" s="29"/>
      <c r="I41" s="29"/>
      <c r="J41" s="29"/>
      <c r="K41" s="29"/>
      <c r="L41" s="29"/>
    </row>
    <row r="42" spans="1:12" s="20" customFormat="1" ht="16.5" x14ac:dyDescent="0.2">
      <c r="A42" s="386">
        <v>37</v>
      </c>
      <c r="B42" s="39"/>
      <c r="C42" s="165" t="s">
        <v>298</v>
      </c>
      <c r="D42" s="384" t="s">
        <v>142</v>
      </c>
      <c r="E42" s="285" t="s">
        <v>444</v>
      </c>
      <c r="F42" s="119">
        <v>37</v>
      </c>
      <c r="H42" s="29"/>
      <c r="I42" s="29"/>
      <c r="J42" s="29"/>
      <c r="K42" s="29"/>
      <c r="L42" s="29"/>
    </row>
    <row r="43" spans="1:12" s="20" customFormat="1" ht="16.5" x14ac:dyDescent="0.2">
      <c r="A43" s="387">
        <v>38</v>
      </c>
      <c r="B43" s="39"/>
      <c r="C43" s="118" t="s">
        <v>119</v>
      </c>
      <c r="D43" s="383" t="s">
        <v>91</v>
      </c>
      <c r="E43" s="285" t="s">
        <v>574</v>
      </c>
      <c r="F43" s="114">
        <v>38</v>
      </c>
      <c r="H43" s="29"/>
      <c r="I43" s="29"/>
      <c r="J43" s="29"/>
      <c r="K43" s="29"/>
      <c r="L43" s="29"/>
    </row>
    <row r="44" spans="1:12" s="20" customFormat="1" ht="16.5" x14ac:dyDescent="0.2">
      <c r="A44" s="387">
        <v>39</v>
      </c>
      <c r="B44" s="39"/>
      <c r="C44" s="118" t="s">
        <v>224</v>
      </c>
      <c r="D44" s="383" t="s">
        <v>91</v>
      </c>
      <c r="E44" s="285" t="s">
        <v>575</v>
      </c>
      <c r="F44" s="114">
        <v>39</v>
      </c>
      <c r="H44" s="29"/>
      <c r="I44" s="29"/>
      <c r="J44" s="29"/>
      <c r="K44" s="29"/>
      <c r="L44" s="29"/>
    </row>
    <row r="45" spans="1:12" s="20" customFormat="1" ht="16.5" x14ac:dyDescent="0.2">
      <c r="A45" s="13">
        <v>40</v>
      </c>
      <c r="B45" s="39"/>
      <c r="C45" s="118" t="s">
        <v>226</v>
      </c>
      <c r="D45" s="383" t="s">
        <v>91</v>
      </c>
      <c r="E45" s="285" t="s">
        <v>613</v>
      </c>
      <c r="F45" s="119">
        <v>40</v>
      </c>
      <c r="H45" s="29"/>
      <c r="I45" s="29"/>
      <c r="J45" s="29"/>
      <c r="K45" s="29"/>
      <c r="L45" s="29"/>
    </row>
    <row r="46" spans="1:12" s="20" customFormat="1" ht="16.5" x14ac:dyDescent="0.2">
      <c r="A46" s="13">
        <v>41</v>
      </c>
      <c r="B46" s="39"/>
      <c r="C46" s="165" t="s">
        <v>199</v>
      </c>
      <c r="D46" s="380" t="s">
        <v>94</v>
      </c>
      <c r="E46" s="285" t="s">
        <v>525</v>
      </c>
      <c r="F46" s="114">
        <v>41</v>
      </c>
      <c r="H46" s="29"/>
      <c r="I46" s="29"/>
      <c r="J46" s="29"/>
      <c r="K46" s="29"/>
      <c r="L46" s="29"/>
    </row>
    <row r="47" spans="1:12" s="20" customFormat="1" ht="16.5" x14ac:dyDescent="0.2">
      <c r="A47" s="13">
        <v>42</v>
      </c>
      <c r="B47" s="39"/>
      <c r="C47" s="167" t="s">
        <v>204</v>
      </c>
      <c r="D47" s="380" t="s">
        <v>94</v>
      </c>
      <c r="E47" s="285" t="s">
        <v>522</v>
      </c>
      <c r="F47" s="114">
        <v>42</v>
      </c>
      <c r="H47" s="29"/>
      <c r="I47" s="29"/>
      <c r="J47" s="29"/>
      <c r="K47" s="29"/>
      <c r="L47" s="29"/>
    </row>
    <row r="48" spans="1:12" s="20" customFormat="1" ht="18" x14ac:dyDescent="0.15">
      <c r="A48" s="13">
        <v>43</v>
      </c>
      <c r="B48" s="39"/>
      <c r="C48" s="187" t="s">
        <v>385</v>
      </c>
      <c r="D48" s="107" t="s">
        <v>97</v>
      </c>
      <c r="E48" s="285" t="s">
        <v>590</v>
      </c>
      <c r="F48" s="119">
        <v>43</v>
      </c>
      <c r="H48" s="29"/>
      <c r="I48" s="29"/>
      <c r="J48" s="29"/>
      <c r="K48" s="29"/>
      <c r="L48" s="29"/>
    </row>
    <row r="49" spans="1:12" s="20" customFormat="1" ht="18" x14ac:dyDescent="0.2">
      <c r="A49" s="13">
        <v>44</v>
      </c>
      <c r="B49" s="39"/>
      <c r="C49" s="115" t="s">
        <v>339</v>
      </c>
      <c r="D49" s="107" t="s">
        <v>93</v>
      </c>
      <c r="E49" s="285" t="s">
        <v>549</v>
      </c>
      <c r="F49" s="114">
        <v>44</v>
      </c>
      <c r="H49" s="29"/>
      <c r="I49" s="29"/>
      <c r="J49" s="29"/>
      <c r="K49" s="29"/>
      <c r="L49" s="29"/>
    </row>
    <row r="50" spans="1:12" s="20" customFormat="1" ht="16.5" x14ac:dyDescent="0.2">
      <c r="A50" s="13">
        <v>45</v>
      </c>
      <c r="B50" s="39"/>
      <c r="C50" s="165" t="s">
        <v>108</v>
      </c>
      <c r="D50" s="107" t="s">
        <v>100</v>
      </c>
      <c r="E50" s="285" t="s">
        <v>559</v>
      </c>
      <c r="F50" s="114">
        <v>45</v>
      </c>
      <c r="H50" s="29"/>
      <c r="I50" s="29"/>
      <c r="J50" s="29"/>
      <c r="K50" s="29"/>
      <c r="L50" s="29"/>
    </row>
    <row r="51" spans="1:12" s="20" customFormat="1" ht="16.5" x14ac:dyDescent="0.2">
      <c r="A51" s="386">
        <v>46</v>
      </c>
      <c r="B51" s="39"/>
      <c r="C51" s="167" t="s">
        <v>392</v>
      </c>
      <c r="D51" s="380" t="s">
        <v>114</v>
      </c>
      <c r="E51" s="285" t="s">
        <v>462</v>
      </c>
      <c r="F51" s="119">
        <v>46</v>
      </c>
      <c r="H51" s="29"/>
      <c r="I51" s="29"/>
      <c r="J51" s="29"/>
      <c r="K51" s="29"/>
      <c r="L51" s="29"/>
    </row>
    <row r="52" spans="1:12" s="20" customFormat="1" ht="18" x14ac:dyDescent="0.15">
      <c r="A52" s="387">
        <v>47</v>
      </c>
      <c r="B52" s="39"/>
      <c r="C52" s="112" t="s">
        <v>370</v>
      </c>
      <c r="D52" s="107" t="s">
        <v>367</v>
      </c>
      <c r="E52" s="285" t="s">
        <v>445</v>
      </c>
      <c r="F52" s="114">
        <v>47</v>
      </c>
      <c r="H52" s="29"/>
      <c r="I52" s="29"/>
      <c r="J52" s="29"/>
      <c r="K52" s="29"/>
      <c r="L52" s="29"/>
    </row>
    <row r="53" spans="1:12" s="20" customFormat="1" ht="18" x14ac:dyDescent="0.2">
      <c r="A53" s="387">
        <v>48</v>
      </c>
      <c r="B53" s="39"/>
      <c r="C53" s="115" t="s">
        <v>338</v>
      </c>
      <c r="D53" s="107" t="s">
        <v>93</v>
      </c>
      <c r="E53" s="285" t="s">
        <v>545</v>
      </c>
      <c r="F53" s="114">
        <v>48</v>
      </c>
      <c r="H53" s="29"/>
      <c r="I53" s="29"/>
      <c r="J53" s="29"/>
      <c r="K53" s="29"/>
      <c r="L53" s="29"/>
    </row>
    <row r="54" spans="1:12" s="20" customFormat="1" ht="16.5" x14ac:dyDescent="0.2">
      <c r="A54" s="13">
        <v>49</v>
      </c>
      <c r="B54" s="39"/>
      <c r="C54" s="165" t="s">
        <v>190</v>
      </c>
      <c r="D54" s="107" t="s">
        <v>191</v>
      </c>
      <c r="E54" s="285" t="s">
        <v>429</v>
      </c>
      <c r="F54" s="119">
        <v>49</v>
      </c>
      <c r="H54" s="29"/>
      <c r="I54" s="29"/>
      <c r="J54" s="29"/>
      <c r="K54" s="29"/>
      <c r="L54" s="29"/>
    </row>
    <row r="55" spans="1:12" s="20" customFormat="1" ht="16.5" x14ac:dyDescent="0.2">
      <c r="A55" s="13">
        <v>50</v>
      </c>
      <c r="B55" s="39"/>
      <c r="C55" s="167" t="s">
        <v>363</v>
      </c>
      <c r="D55" s="381" t="s">
        <v>96</v>
      </c>
      <c r="E55" s="285" t="s">
        <v>585</v>
      </c>
      <c r="F55" s="114">
        <v>50</v>
      </c>
      <c r="H55" s="29"/>
      <c r="I55" s="29"/>
      <c r="J55" s="29"/>
      <c r="K55" s="29"/>
      <c r="L55" s="29"/>
    </row>
    <row r="56" spans="1:12" s="20" customFormat="1" ht="16.5" x14ac:dyDescent="0.2">
      <c r="A56" s="13">
        <v>51</v>
      </c>
      <c r="B56" s="39"/>
      <c r="C56" s="165" t="s">
        <v>201</v>
      </c>
      <c r="D56" s="380" t="s">
        <v>94</v>
      </c>
      <c r="E56" s="285" t="s">
        <v>527</v>
      </c>
      <c r="F56" s="114">
        <v>51</v>
      </c>
      <c r="H56" s="29"/>
      <c r="I56" s="29"/>
      <c r="J56" s="29"/>
      <c r="K56" s="29"/>
      <c r="L56" s="29"/>
    </row>
    <row r="57" spans="1:12" s="20" customFormat="1" ht="16.5" x14ac:dyDescent="0.2">
      <c r="A57" s="13">
        <v>52</v>
      </c>
      <c r="B57" s="39"/>
      <c r="C57" s="169" t="s">
        <v>307</v>
      </c>
      <c r="D57" s="107" t="s">
        <v>99</v>
      </c>
      <c r="E57" s="285" t="s">
        <v>527</v>
      </c>
      <c r="F57" s="119">
        <v>52</v>
      </c>
      <c r="H57" s="29"/>
      <c r="I57" s="29"/>
      <c r="J57" s="29"/>
      <c r="K57" s="29"/>
      <c r="L57" s="29"/>
    </row>
    <row r="58" spans="1:12" s="20" customFormat="1" ht="16.5" x14ac:dyDescent="0.2">
      <c r="A58" s="13">
        <v>53</v>
      </c>
      <c r="B58" s="131"/>
      <c r="C58" s="165" t="s">
        <v>332</v>
      </c>
      <c r="D58" s="380" t="s">
        <v>101</v>
      </c>
      <c r="E58" s="285" t="s">
        <v>474</v>
      </c>
      <c r="F58" s="114">
        <v>53</v>
      </c>
      <c r="H58" s="29"/>
      <c r="I58" s="29"/>
      <c r="J58" s="29"/>
      <c r="K58" s="29"/>
      <c r="L58" s="29"/>
    </row>
    <row r="59" spans="1:12" s="20" customFormat="1" ht="16.5" x14ac:dyDescent="0.2">
      <c r="A59" s="13">
        <v>54</v>
      </c>
      <c r="B59" s="39"/>
      <c r="C59" s="169" t="s">
        <v>221</v>
      </c>
      <c r="D59" s="380" t="s">
        <v>111</v>
      </c>
      <c r="E59" s="285" t="s">
        <v>472</v>
      </c>
      <c r="F59" s="114">
        <v>54</v>
      </c>
      <c r="H59" s="29"/>
      <c r="I59" s="29"/>
      <c r="J59" s="29"/>
      <c r="K59" s="29"/>
      <c r="L59" s="29"/>
    </row>
    <row r="60" spans="1:12" s="20" customFormat="1" ht="18" x14ac:dyDescent="0.15">
      <c r="A60" s="386">
        <v>55</v>
      </c>
      <c r="B60" s="39"/>
      <c r="C60" s="112" t="s">
        <v>292</v>
      </c>
      <c r="D60" s="107" t="s">
        <v>98</v>
      </c>
      <c r="E60" s="285" t="s">
        <v>599</v>
      </c>
      <c r="F60" s="119">
        <v>55</v>
      </c>
      <c r="H60" s="29"/>
      <c r="I60" s="29"/>
      <c r="J60" s="29"/>
      <c r="K60" s="29"/>
      <c r="L60" s="29"/>
    </row>
    <row r="61" spans="1:12" s="20" customFormat="1" ht="16.5" x14ac:dyDescent="0.2">
      <c r="A61" s="387">
        <v>56</v>
      </c>
      <c r="B61" s="39"/>
      <c r="C61" s="165" t="s">
        <v>244</v>
      </c>
      <c r="D61" s="380" t="s">
        <v>134</v>
      </c>
      <c r="E61" s="285" t="s">
        <v>504</v>
      </c>
      <c r="F61" s="114">
        <v>56</v>
      </c>
      <c r="H61" s="29"/>
      <c r="I61" s="29"/>
      <c r="J61" s="29"/>
      <c r="K61" s="29"/>
      <c r="L61" s="29"/>
    </row>
    <row r="62" spans="1:12" s="20" customFormat="1" ht="16.5" x14ac:dyDescent="0.2">
      <c r="A62" s="387">
        <v>57</v>
      </c>
      <c r="B62" s="39"/>
      <c r="C62" s="167" t="s">
        <v>357</v>
      </c>
      <c r="D62" s="381" t="s">
        <v>96</v>
      </c>
      <c r="E62" s="285" t="s">
        <v>580</v>
      </c>
      <c r="F62" s="114">
        <v>57</v>
      </c>
      <c r="H62" s="29"/>
      <c r="I62" s="29"/>
      <c r="J62" s="29"/>
      <c r="K62" s="29"/>
      <c r="L62" s="29"/>
    </row>
    <row r="63" spans="1:12" s="20" customFormat="1" ht="16.5" x14ac:dyDescent="0.2">
      <c r="A63" s="13">
        <v>58</v>
      </c>
      <c r="B63" s="39"/>
      <c r="C63" s="169" t="s">
        <v>112</v>
      </c>
      <c r="D63" s="380" t="s">
        <v>111</v>
      </c>
      <c r="E63" s="285" t="s">
        <v>446</v>
      </c>
      <c r="F63" s="119">
        <v>58</v>
      </c>
      <c r="H63" s="29"/>
      <c r="I63" s="29"/>
      <c r="J63" s="29"/>
      <c r="K63" s="29"/>
      <c r="L63" s="29"/>
    </row>
    <row r="64" spans="1:12" s="20" customFormat="1" ht="16.5" x14ac:dyDescent="0.2">
      <c r="A64" s="13">
        <v>59</v>
      </c>
      <c r="B64" s="39"/>
      <c r="C64" s="167" t="s">
        <v>227</v>
      </c>
      <c r="D64" s="384" t="s">
        <v>232</v>
      </c>
      <c r="E64" s="285" t="s">
        <v>475</v>
      </c>
      <c r="F64" s="114">
        <v>59</v>
      </c>
      <c r="H64" s="29"/>
      <c r="I64" s="29"/>
      <c r="J64" s="29"/>
      <c r="K64" s="29"/>
      <c r="L64" s="29"/>
    </row>
    <row r="65" spans="1:12" s="20" customFormat="1" ht="18" x14ac:dyDescent="0.15">
      <c r="A65" s="13">
        <v>60</v>
      </c>
      <c r="B65" s="39"/>
      <c r="C65" s="112" t="s">
        <v>284</v>
      </c>
      <c r="D65" s="107" t="s">
        <v>97</v>
      </c>
      <c r="E65" s="285" t="s">
        <v>589</v>
      </c>
      <c r="F65" s="114">
        <v>60</v>
      </c>
      <c r="H65" s="29"/>
      <c r="I65" s="29"/>
      <c r="J65" s="29"/>
      <c r="K65" s="29"/>
      <c r="L65" s="29"/>
    </row>
    <row r="66" spans="1:12" s="20" customFormat="1" ht="16.5" x14ac:dyDescent="0.2">
      <c r="A66" s="13">
        <v>61</v>
      </c>
      <c r="B66" s="39"/>
      <c r="C66" s="165" t="s">
        <v>351</v>
      </c>
      <c r="D66" s="107" t="s">
        <v>100</v>
      </c>
      <c r="E66" s="285" t="s">
        <v>558</v>
      </c>
      <c r="F66" s="119">
        <v>61</v>
      </c>
      <c r="H66" s="29"/>
      <c r="I66" s="29"/>
      <c r="J66" s="29"/>
      <c r="K66" s="29"/>
      <c r="L66" s="29"/>
    </row>
    <row r="67" spans="1:12" s="20" customFormat="1" ht="18" x14ac:dyDescent="0.15">
      <c r="A67" s="13">
        <v>62</v>
      </c>
      <c r="B67" s="39"/>
      <c r="C67" s="112" t="s">
        <v>285</v>
      </c>
      <c r="D67" s="107" t="s">
        <v>98</v>
      </c>
      <c r="E67" s="285" t="s">
        <v>592</v>
      </c>
      <c r="F67" s="114">
        <v>62</v>
      </c>
      <c r="H67" s="29"/>
      <c r="I67" s="29"/>
      <c r="J67" s="29"/>
      <c r="K67" s="29"/>
      <c r="L67" s="29"/>
    </row>
    <row r="68" spans="1:12" s="20" customFormat="1" ht="16.5" x14ac:dyDescent="0.2">
      <c r="A68" s="13">
        <v>63</v>
      </c>
      <c r="B68" s="39"/>
      <c r="C68" s="165" t="s">
        <v>183</v>
      </c>
      <c r="D68" s="107" t="s">
        <v>191</v>
      </c>
      <c r="E68" s="285" t="s">
        <v>430</v>
      </c>
      <c r="F68" s="114">
        <v>63</v>
      </c>
      <c r="H68" s="29"/>
      <c r="I68" s="29"/>
      <c r="J68" s="29"/>
      <c r="K68" s="29"/>
      <c r="L68" s="29"/>
    </row>
    <row r="69" spans="1:12" s="20" customFormat="1" ht="16.5" x14ac:dyDescent="0.2">
      <c r="A69" s="386">
        <v>64</v>
      </c>
      <c r="B69" s="39"/>
      <c r="C69" s="165" t="s">
        <v>216</v>
      </c>
      <c r="D69" s="380" t="s">
        <v>109</v>
      </c>
      <c r="E69" s="285" t="s">
        <v>519</v>
      </c>
      <c r="F69" s="119">
        <v>64</v>
      </c>
      <c r="H69" s="29"/>
      <c r="I69" s="29"/>
      <c r="J69" s="29"/>
      <c r="K69" s="29"/>
      <c r="L69" s="29"/>
    </row>
    <row r="70" spans="1:12" s="20" customFormat="1" ht="18" x14ac:dyDescent="0.15">
      <c r="A70" s="387">
        <v>65</v>
      </c>
      <c r="B70" s="39"/>
      <c r="C70" s="187" t="s">
        <v>386</v>
      </c>
      <c r="D70" s="107" t="s">
        <v>97</v>
      </c>
      <c r="E70" s="285" t="s">
        <v>591</v>
      </c>
      <c r="F70" s="114">
        <v>65</v>
      </c>
      <c r="H70" s="29"/>
      <c r="I70" s="29"/>
      <c r="J70" s="29"/>
      <c r="K70" s="29"/>
      <c r="L70" s="29"/>
    </row>
    <row r="71" spans="1:12" s="20" customFormat="1" ht="16.5" x14ac:dyDescent="0.2">
      <c r="A71" s="387">
        <v>66</v>
      </c>
      <c r="B71" s="39"/>
      <c r="C71" s="118" t="s">
        <v>251</v>
      </c>
      <c r="D71" s="380" t="s">
        <v>92</v>
      </c>
      <c r="E71" s="285" t="s">
        <v>534</v>
      </c>
      <c r="F71" s="114">
        <v>66</v>
      </c>
      <c r="H71" s="29"/>
      <c r="I71" s="29"/>
      <c r="J71" s="29"/>
      <c r="K71" s="29"/>
      <c r="L71" s="29"/>
    </row>
    <row r="72" spans="1:12" s="20" customFormat="1" ht="18" x14ac:dyDescent="0.2">
      <c r="A72" s="13">
        <v>67</v>
      </c>
      <c r="B72" s="39"/>
      <c r="C72" s="115" t="s">
        <v>341</v>
      </c>
      <c r="D72" s="107" t="s">
        <v>93</v>
      </c>
      <c r="E72" s="285" t="s">
        <v>546</v>
      </c>
      <c r="F72" s="119">
        <v>67</v>
      </c>
      <c r="H72" s="29"/>
      <c r="I72" s="29"/>
      <c r="J72" s="29"/>
      <c r="K72" s="29"/>
      <c r="L72" s="29"/>
    </row>
    <row r="73" spans="1:12" s="20" customFormat="1" ht="16.5" x14ac:dyDescent="0.2">
      <c r="A73" s="13">
        <v>68</v>
      </c>
      <c r="B73" s="39"/>
      <c r="C73" s="167" t="s">
        <v>359</v>
      </c>
      <c r="D73" s="381" t="s">
        <v>96</v>
      </c>
      <c r="E73" s="285" t="s">
        <v>582</v>
      </c>
      <c r="F73" s="114">
        <v>68</v>
      </c>
      <c r="H73" s="29"/>
      <c r="I73" s="29"/>
      <c r="J73" s="29"/>
      <c r="K73" s="29"/>
      <c r="L73" s="29"/>
    </row>
    <row r="74" spans="1:12" s="20" customFormat="1" ht="16.5" x14ac:dyDescent="0.2">
      <c r="A74" s="13">
        <v>69</v>
      </c>
      <c r="B74" s="39"/>
      <c r="C74" s="167" t="s">
        <v>358</v>
      </c>
      <c r="D74" s="381" t="s">
        <v>96</v>
      </c>
      <c r="E74" s="285" t="s">
        <v>581</v>
      </c>
      <c r="F74" s="114">
        <v>69</v>
      </c>
      <c r="H74" s="29"/>
      <c r="I74" s="29"/>
      <c r="J74" s="29"/>
      <c r="K74" s="29"/>
      <c r="L74" s="29"/>
    </row>
    <row r="75" spans="1:12" s="20" customFormat="1" ht="16.5" x14ac:dyDescent="0.2">
      <c r="A75" s="13">
        <v>70</v>
      </c>
      <c r="B75" s="39"/>
      <c r="C75" s="165" t="s">
        <v>236</v>
      </c>
      <c r="D75" s="384" t="s">
        <v>137</v>
      </c>
      <c r="E75" s="285" t="s">
        <v>456</v>
      </c>
      <c r="F75" s="119">
        <v>70</v>
      </c>
      <c r="H75" s="29"/>
      <c r="I75" s="29"/>
      <c r="J75" s="29"/>
      <c r="K75" s="29"/>
      <c r="L75" s="29"/>
    </row>
    <row r="76" spans="1:12" s="20" customFormat="1" ht="18" x14ac:dyDescent="0.15">
      <c r="A76" s="13">
        <v>71</v>
      </c>
      <c r="B76" s="39"/>
      <c r="C76" s="112" t="s">
        <v>374</v>
      </c>
      <c r="D76" s="107" t="s">
        <v>367</v>
      </c>
      <c r="E76" s="285" t="s">
        <v>447</v>
      </c>
      <c r="F76" s="114">
        <v>71</v>
      </c>
      <c r="H76" s="29"/>
      <c r="I76" s="29"/>
      <c r="J76" s="29"/>
      <c r="K76" s="29"/>
      <c r="L76" s="29"/>
    </row>
    <row r="77" spans="1:12" s="20" customFormat="1" ht="16.5" x14ac:dyDescent="0.2">
      <c r="A77" s="13">
        <v>72</v>
      </c>
      <c r="B77" s="39"/>
      <c r="C77" s="165" t="s">
        <v>198</v>
      </c>
      <c r="D77" s="380" t="s">
        <v>94</v>
      </c>
      <c r="E77" s="285" t="s">
        <v>524</v>
      </c>
      <c r="F77" s="114">
        <v>72</v>
      </c>
      <c r="H77" s="29"/>
      <c r="I77" s="29"/>
      <c r="J77" s="29"/>
      <c r="K77" s="29"/>
      <c r="L77" s="29"/>
    </row>
    <row r="78" spans="1:12" s="20" customFormat="1" ht="16.5" x14ac:dyDescent="0.2">
      <c r="A78" s="386">
        <v>73</v>
      </c>
      <c r="B78" s="39"/>
      <c r="C78" s="165" t="s">
        <v>353</v>
      </c>
      <c r="D78" s="107" t="s">
        <v>100</v>
      </c>
      <c r="E78" s="285" t="s">
        <v>562</v>
      </c>
      <c r="F78" s="119">
        <v>73</v>
      </c>
      <c r="H78" s="29"/>
      <c r="I78" s="29"/>
      <c r="J78" s="29"/>
      <c r="K78" s="29"/>
      <c r="L78" s="29"/>
    </row>
    <row r="79" spans="1:12" s="20" customFormat="1" ht="16.5" x14ac:dyDescent="0.2">
      <c r="A79" s="387">
        <v>74</v>
      </c>
      <c r="B79" s="39"/>
      <c r="C79" s="167" t="s">
        <v>362</v>
      </c>
      <c r="D79" s="381" t="s">
        <v>96</v>
      </c>
      <c r="E79" s="285" t="s">
        <v>432</v>
      </c>
      <c r="F79" s="114">
        <v>74</v>
      </c>
      <c r="H79" s="29"/>
      <c r="I79" s="29"/>
      <c r="J79" s="29"/>
      <c r="K79" s="29"/>
      <c r="L79" s="29"/>
    </row>
    <row r="80" spans="1:12" s="20" customFormat="1" ht="16.5" x14ac:dyDescent="0.2">
      <c r="A80" s="387">
        <v>75</v>
      </c>
      <c r="B80" s="39"/>
      <c r="C80" s="167" t="s">
        <v>211</v>
      </c>
      <c r="D80" s="380" t="s">
        <v>104</v>
      </c>
      <c r="E80" s="285" t="s">
        <v>432</v>
      </c>
      <c r="F80" s="114">
        <v>74</v>
      </c>
      <c r="H80" s="29"/>
      <c r="I80" s="29"/>
      <c r="J80" s="29"/>
      <c r="K80" s="29"/>
      <c r="L80" s="29"/>
    </row>
    <row r="81" spans="1:12" s="20" customFormat="1" ht="16.5" x14ac:dyDescent="0.2">
      <c r="A81" s="13">
        <v>76</v>
      </c>
      <c r="B81" s="39"/>
      <c r="C81" s="165" t="s">
        <v>182</v>
      </c>
      <c r="D81" s="384" t="s">
        <v>137</v>
      </c>
      <c r="E81" s="285" t="s">
        <v>453</v>
      </c>
      <c r="F81" s="119">
        <v>76</v>
      </c>
      <c r="H81" s="29"/>
      <c r="I81" s="29"/>
      <c r="J81" s="29"/>
      <c r="K81" s="29"/>
      <c r="L81" s="29"/>
    </row>
    <row r="82" spans="1:12" s="20" customFormat="1" ht="16.5" x14ac:dyDescent="0.2">
      <c r="A82" s="13">
        <v>77</v>
      </c>
      <c r="B82" s="39"/>
      <c r="C82" s="167" t="s">
        <v>230</v>
      </c>
      <c r="D82" s="384" t="s">
        <v>232</v>
      </c>
      <c r="E82" s="285" t="s">
        <v>488</v>
      </c>
      <c r="F82" s="114">
        <v>77</v>
      </c>
      <c r="H82" s="29"/>
      <c r="I82" s="29"/>
      <c r="J82" s="29"/>
      <c r="K82" s="29"/>
      <c r="L82" s="29"/>
    </row>
    <row r="83" spans="1:12" s="20" customFormat="1" ht="18" x14ac:dyDescent="0.15">
      <c r="A83" s="13">
        <v>78</v>
      </c>
      <c r="B83" s="39"/>
      <c r="C83" s="112" t="s">
        <v>276</v>
      </c>
      <c r="D83" s="381" t="s">
        <v>95</v>
      </c>
      <c r="E83" s="285" t="s">
        <v>498</v>
      </c>
      <c r="F83" s="114">
        <v>78</v>
      </c>
      <c r="H83" s="29"/>
      <c r="I83" s="29"/>
      <c r="J83" s="29"/>
      <c r="K83" s="29"/>
      <c r="L83" s="29"/>
    </row>
    <row r="84" spans="1:12" s="20" customFormat="1" ht="18" x14ac:dyDescent="0.15">
      <c r="A84" s="13">
        <v>79</v>
      </c>
      <c r="B84" s="39"/>
      <c r="C84" s="112" t="s">
        <v>378</v>
      </c>
      <c r="D84" s="384" t="s">
        <v>232</v>
      </c>
      <c r="E84" s="285" t="s">
        <v>487</v>
      </c>
      <c r="F84" s="119">
        <v>79</v>
      </c>
      <c r="H84" s="29"/>
      <c r="I84" s="29"/>
      <c r="J84" s="29"/>
      <c r="K84" s="29"/>
      <c r="L84" s="29"/>
    </row>
    <row r="85" spans="1:12" s="20" customFormat="1" ht="18" x14ac:dyDescent="0.15">
      <c r="A85" s="13">
        <v>80</v>
      </c>
      <c r="B85" s="39"/>
      <c r="C85" s="112" t="s">
        <v>273</v>
      </c>
      <c r="D85" s="381" t="s">
        <v>95</v>
      </c>
      <c r="E85" s="285" t="s">
        <v>486</v>
      </c>
      <c r="F85" s="114">
        <v>80</v>
      </c>
      <c r="H85" s="29"/>
      <c r="I85" s="29"/>
      <c r="J85" s="29"/>
      <c r="K85" s="29"/>
      <c r="L85" s="29"/>
    </row>
    <row r="86" spans="1:12" s="20" customFormat="1" ht="18" x14ac:dyDescent="0.15">
      <c r="A86" s="13">
        <v>81</v>
      </c>
      <c r="B86" s="39"/>
      <c r="C86" s="112" t="s">
        <v>280</v>
      </c>
      <c r="D86" s="107" t="s">
        <v>97</v>
      </c>
      <c r="E86" s="285" t="s">
        <v>486</v>
      </c>
      <c r="F86" s="114">
        <v>80</v>
      </c>
      <c r="H86" s="29"/>
      <c r="I86" s="29"/>
      <c r="J86" s="29"/>
      <c r="K86" s="29"/>
      <c r="L86" s="29"/>
    </row>
    <row r="87" spans="1:12" s="20" customFormat="1" ht="18" x14ac:dyDescent="0.2">
      <c r="A87" s="386">
        <v>82</v>
      </c>
      <c r="B87" s="39"/>
      <c r="C87" s="115" t="s">
        <v>337</v>
      </c>
      <c r="D87" s="107" t="s">
        <v>93</v>
      </c>
      <c r="E87" s="285" t="s">
        <v>548</v>
      </c>
      <c r="F87" s="119">
        <v>82</v>
      </c>
      <c r="H87" s="29"/>
      <c r="I87" s="29"/>
      <c r="J87" s="29"/>
      <c r="K87" s="29"/>
      <c r="L87" s="29"/>
    </row>
    <row r="88" spans="1:12" s="20" customFormat="1" ht="18" x14ac:dyDescent="0.15">
      <c r="A88" s="387">
        <v>83</v>
      </c>
      <c r="B88" s="39"/>
      <c r="C88" s="112" t="s">
        <v>375</v>
      </c>
      <c r="D88" s="107" t="s">
        <v>367</v>
      </c>
      <c r="E88" s="285" t="s">
        <v>448</v>
      </c>
      <c r="F88" s="114">
        <v>83</v>
      </c>
      <c r="H88" s="29"/>
      <c r="I88" s="29"/>
      <c r="J88" s="29"/>
      <c r="K88" s="29"/>
      <c r="L88" s="29"/>
    </row>
    <row r="89" spans="1:12" s="20" customFormat="1" ht="16.5" x14ac:dyDescent="0.2">
      <c r="A89" s="387">
        <v>84</v>
      </c>
      <c r="B89" s="39"/>
      <c r="C89" s="165" t="s">
        <v>352</v>
      </c>
      <c r="D89" s="107" t="s">
        <v>100</v>
      </c>
      <c r="E89" s="285" t="s">
        <v>561</v>
      </c>
      <c r="F89" s="114">
        <v>84</v>
      </c>
      <c r="H89" s="29"/>
      <c r="I89" s="29"/>
      <c r="J89" s="29"/>
      <c r="K89" s="29"/>
      <c r="L89" s="29"/>
    </row>
    <row r="90" spans="1:12" s="20" customFormat="1" ht="16.5" x14ac:dyDescent="0.2">
      <c r="A90" s="13">
        <v>85</v>
      </c>
      <c r="B90" s="39"/>
      <c r="C90" s="165" t="s">
        <v>125</v>
      </c>
      <c r="D90" s="380" t="s">
        <v>102</v>
      </c>
      <c r="E90" s="285" t="s">
        <v>600</v>
      </c>
      <c r="F90" s="119">
        <v>85</v>
      </c>
      <c r="H90" s="29"/>
      <c r="I90" s="29"/>
      <c r="J90" s="29"/>
      <c r="K90" s="29"/>
      <c r="L90" s="29"/>
    </row>
    <row r="91" spans="1:12" s="20" customFormat="1" ht="16.5" x14ac:dyDescent="0.2">
      <c r="A91" s="13">
        <v>86</v>
      </c>
      <c r="B91" s="39"/>
      <c r="C91" s="118" t="s">
        <v>223</v>
      </c>
      <c r="D91" s="383" t="s">
        <v>91</v>
      </c>
      <c r="E91" s="285" t="s">
        <v>573</v>
      </c>
      <c r="F91" s="114">
        <v>86</v>
      </c>
      <c r="H91" s="29"/>
      <c r="I91" s="29"/>
      <c r="J91" s="29"/>
      <c r="K91" s="29"/>
      <c r="L91" s="29"/>
    </row>
    <row r="92" spans="1:12" s="20" customFormat="1" ht="16.5" x14ac:dyDescent="0.2">
      <c r="A92" s="13">
        <v>87</v>
      </c>
      <c r="B92" s="39"/>
      <c r="C92" s="165" t="s">
        <v>301</v>
      </c>
      <c r="D92" s="380" t="s">
        <v>102</v>
      </c>
      <c r="E92" s="285" t="s">
        <v>573</v>
      </c>
      <c r="F92" s="114">
        <v>87</v>
      </c>
      <c r="H92" s="29"/>
      <c r="I92" s="29"/>
      <c r="J92" s="29"/>
      <c r="K92" s="29"/>
      <c r="L92" s="29"/>
    </row>
    <row r="93" spans="1:12" s="20" customFormat="1" ht="18" x14ac:dyDescent="0.2">
      <c r="A93" s="13">
        <v>88</v>
      </c>
      <c r="B93" s="39"/>
      <c r="C93" s="115" t="s">
        <v>128</v>
      </c>
      <c r="D93" s="380" t="s">
        <v>105</v>
      </c>
      <c r="E93" s="285" t="s">
        <v>606</v>
      </c>
      <c r="F93" s="119">
        <v>88</v>
      </c>
      <c r="H93" s="29"/>
      <c r="I93" s="29"/>
      <c r="J93" s="29"/>
      <c r="K93" s="29"/>
      <c r="L93" s="29"/>
    </row>
    <row r="94" spans="1:12" s="20" customFormat="1" ht="16.5" x14ac:dyDescent="0.2">
      <c r="A94" s="13">
        <v>89</v>
      </c>
      <c r="B94" s="39"/>
      <c r="C94" s="167" t="s">
        <v>210</v>
      </c>
      <c r="D94" s="380" t="s">
        <v>104</v>
      </c>
      <c r="E94" s="285" t="s">
        <v>433</v>
      </c>
      <c r="F94" s="114">
        <v>89</v>
      </c>
      <c r="H94" s="29"/>
      <c r="I94" s="29"/>
      <c r="J94" s="29"/>
      <c r="K94" s="29"/>
      <c r="L94" s="29"/>
    </row>
    <row r="95" spans="1:12" s="20" customFormat="1" ht="18" x14ac:dyDescent="0.15">
      <c r="A95" s="13">
        <v>90</v>
      </c>
      <c r="B95" s="39"/>
      <c r="C95" s="112" t="s">
        <v>278</v>
      </c>
      <c r="D95" s="381" t="s">
        <v>95</v>
      </c>
      <c r="E95" s="285" t="s">
        <v>485</v>
      </c>
      <c r="F95" s="114">
        <v>90</v>
      </c>
      <c r="H95" s="29"/>
      <c r="I95" s="29"/>
      <c r="J95" s="29"/>
      <c r="K95" s="29"/>
      <c r="L95" s="29"/>
    </row>
    <row r="96" spans="1:12" s="20" customFormat="1" ht="18" x14ac:dyDescent="0.2">
      <c r="A96" s="386">
        <v>91</v>
      </c>
      <c r="B96" s="39"/>
      <c r="C96" s="115" t="s">
        <v>130</v>
      </c>
      <c r="D96" s="380" t="s">
        <v>105</v>
      </c>
      <c r="E96" s="285" t="s">
        <v>611</v>
      </c>
      <c r="F96" s="119">
        <v>91</v>
      </c>
      <c r="H96" s="29"/>
      <c r="I96" s="29"/>
      <c r="J96" s="29"/>
      <c r="K96" s="29"/>
      <c r="L96" s="29"/>
    </row>
    <row r="97" spans="1:12" s="20" customFormat="1" ht="16.5" x14ac:dyDescent="0.2">
      <c r="A97" s="387">
        <v>92</v>
      </c>
      <c r="B97" s="39"/>
      <c r="C97" s="167" t="s">
        <v>209</v>
      </c>
      <c r="D97" s="380" t="s">
        <v>104</v>
      </c>
      <c r="E97" s="285" t="s">
        <v>439</v>
      </c>
      <c r="F97" s="114">
        <v>92</v>
      </c>
      <c r="H97" s="29"/>
      <c r="I97" s="29"/>
      <c r="J97" s="29"/>
      <c r="K97" s="29"/>
      <c r="L97" s="29"/>
    </row>
    <row r="98" spans="1:12" s="20" customFormat="1" ht="18" x14ac:dyDescent="0.15">
      <c r="A98" s="387">
        <v>93</v>
      </c>
      <c r="B98" s="39"/>
      <c r="C98" s="112" t="s">
        <v>373</v>
      </c>
      <c r="D98" s="107" t="s">
        <v>367</v>
      </c>
      <c r="E98" s="285" t="s">
        <v>449</v>
      </c>
      <c r="F98" s="114">
        <v>93</v>
      </c>
      <c r="H98" s="29"/>
      <c r="I98" s="29"/>
      <c r="J98" s="29"/>
      <c r="K98" s="29"/>
      <c r="L98" s="29"/>
    </row>
    <row r="99" spans="1:12" s="20" customFormat="1" ht="16.5" x14ac:dyDescent="0.2">
      <c r="A99" s="13">
        <v>94</v>
      </c>
      <c r="B99" s="39"/>
      <c r="C99" s="167" t="s">
        <v>394</v>
      </c>
      <c r="D99" s="380" t="s">
        <v>114</v>
      </c>
      <c r="E99" s="285" t="s">
        <v>464</v>
      </c>
      <c r="F99" s="119">
        <v>94</v>
      </c>
      <c r="H99" s="29"/>
      <c r="I99" s="29"/>
      <c r="J99" s="29"/>
      <c r="K99" s="29"/>
      <c r="L99" s="29"/>
    </row>
    <row r="100" spans="1:12" s="20" customFormat="1" ht="18" x14ac:dyDescent="0.15">
      <c r="A100" s="13">
        <v>95</v>
      </c>
      <c r="B100" s="39"/>
      <c r="C100" s="112" t="s">
        <v>383</v>
      </c>
      <c r="D100" s="380" t="s">
        <v>103</v>
      </c>
      <c r="E100" s="285" t="s">
        <v>569</v>
      </c>
      <c r="F100" s="114">
        <v>95</v>
      </c>
      <c r="H100" s="29"/>
      <c r="I100" s="29"/>
      <c r="J100" s="29"/>
      <c r="K100" s="29"/>
      <c r="L100" s="29"/>
    </row>
    <row r="101" spans="1:12" s="20" customFormat="1" ht="16.5" x14ac:dyDescent="0.2">
      <c r="A101" s="13">
        <v>96</v>
      </c>
      <c r="B101" s="39"/>
      <c r="C101" s="169" t="s">
        <v>193</v>
      </c>
      <c r="D101" s="107" t="s">
        <v>141</v>
      </c>
      <c r="E101" s="285" t="s">
        <v>508</v>
      </c>
      <c r="F101" s="114">
        <v>96</v>
      </c>
      <c r="H101" s="29"/>
      <c r="I101" s="29"/>
      <c r="J101" s="29"/>
      <c r="K101" s="29"/>
      <c r="L101" s="29"/>
    </row>
    <row r="102" spans="1:12" s="20" customFormat="1" ht="16.5" x14ac:dyDescent="0.2">
      <c r="A102" s="13">
        <v>97</v>
      </c>
      <c r="B102" s="39"/>
      <c r="C102" s="165" t="s">
        <v>197</v>
      </c>
      <c r="D102" s="380" t="s">
        <v>94</v>
      </c>
      <c r="E102" s="285" t="s">
        <v>523</v>
      </c>
      <c r="F102" s="119">
        <v>97</v>
      </c>
      <c r="H102" s="29"/>
      <c r="I102" s="29"/>
      <c r="J102" s="29"/>
      <c r="K102" s="29"/>
      <c r="L102" s="29"/>
    </row>
    <row r="103" spans="1:12" s="20" customFormat="1" ht="16.5" x14ac:dyDescent="0.2">
      <c r="A103" s="13">
        <v>98</v>
      </c>
      <c r="B103" s="39"/>
      <c r="C103" s="169" t="s">
        <v>194</v>
      </c>
      <c r="D103" s="107" t="s">
        <v>141</v>
      </c>
      <c r="E103" s="285" t="s">
        <v>511</v>
      </c>
      <c r="F103" s="114">
        <v>98</v>
      </c>
      <c r="H103" s="29"/>
      <c r="I103" s="29"/>
      <c r="J103" s="29"/>
      <c r="K103" s="29"/>
      <c r="L103" s="29"/>
    </row>
    <row r="104" spans="1:12" s="20" customFormat="1" ht="16.5" x14ac:dyDescent="0.2">
      <c r="A104" s="13">
        <v>99</v>
      </c>
      <c r="B104" s="39"/>
      <c r="C104" s="165" t="s">
        <v>348</v>
      </c>
      <c r="D104" s="380" t="s">
        <v>109</v>
      </c>
      <c r="E104" s="285" t="s">
        <v>517</v>
      </c>
      <c r="F104" s="114">
        <v>99</v>
      </c>
      <c r="H104" s="29"/>
      <c r="I104" s="29"/>
      <c r="J104" s="29"/>
      <c r="K104" s="29"/>
      <c r="L104" s="29"/>
    </row>
    <row r="105" spans="1:12" s="20" customFormat="1" ht="16.5" x14ac:dyDescent="0.2">
      <c r="A105" s="386">
        <v>100</v>
      </c>
      <c r="B105" s="39"/>
      <c r="C105" s="167" t="s">
        <v>303</v>
      </c>
      <c r="D105" s="380" t="s">
        <v>102</v>
      </c>
      <c r="E105" s="285" t="s">
        <v>605</v>
      </c>
      <c r="F105" s="119">
        <v>100</v>
      </c>
      <c r="H105" s="29"/>
      <c r="I105" s="29"/>
      <c r="J105" s="29"/>
      <c r="K105" s="29"/>
      <c r="L105" s="29"/>
    </row>
    <row r="106" spans="1:12" s="20" customFormat="1" ht="18" x14ac:dyDescent="0.15">
      <c r="A106" s="387">
        <v>101</v>
      </c>
      <c r="B106" s="131"/>
      <c r="C106" s="112" t="s">
        <v>347</v>
      </c>
      <c r="D106" s="380" t="s">
        <v>109</v>
      </c>
      <c r="E106" s="285" t="s">
        <v>518</v>
      </c>
      <c r="F106" s="114">
        <v>101</v>
      </c>
      <c r="H106" s="29"/>
      <c r="I106" s="29"/>
      <c r="J106" s="29"/>
      <c r="K106" s="29"/>
      <c r="L106" s="29"/>
    </row>
    <row r="107" spans="1:12" s="20" customFormat="1" ht="16.5" x14ac:dyDescent="0.2">
      <c r="A107" s="387">
        <v>102</v>
      </c>
      <c r="B107" s="39"/>
      <c r="C107" s="165" t="s">
        <v>240</v>
      </c>
      <c r="D107" s="380" t="s">
        <v>134</v>
      </c>
      <c r="E107" s="285" t="s">
        <v>501</v>
      </c>
      <c r="F107" s="114">
        <v>102</v>
      </c>
      <c r="H107" s="29"/>
      <c r="I107" s="29"/>
      <c r="J107" s="29"/>
      <c r="K107" s="29"/>
      <c r="L107" s="29"/>
    </row>
    <row r="108" spans="1:12" s="20" customFormat="1" ht="18" x14ac:dyDescent="0.15">
      <c r="A108" s="13">
        <v>103</v>
      </c>
      <c r="B108" s="39"/>
      <c r="C108" s="112" t="s">
        <v>283</v>
      </c>
      <c r="D108" s="107" t="s">
        <v>97</v>
      </c>
      <c r="E108" s="285" t="s">
        <v>588</v>
      </c>
      <c r="F108" s="119">
        <v>103</v>
      </c>
      <c r="H108" s="29"/>
      <c r="I108" s="29"/>
      <c r="J108" s="29"/>
      <c r="K108" s="29"/>
      <c r="L108" s="29"/>
    </row>
    <row r="109" spans="1:12" s="20" customFormat="1" ht="18" x14ac:dyDescent="0.2">
      <c r="A109" s="13">
        <v>104</v>
      </c>
      <c r="B109" s="39"/>
      <c r="C109" s="115" t="s">
        <v>129</v>
      </c>
      <c r="D109" s="380" t="s">
        <v>105</v>
      </c>
      <c r="E109" s="285" t="s">
        <v>608</v>
      </c>
      <c r="F109" s="114">
        <v>104</v>
      </c>
      <c r="H109" s="29"/>
      <c r="I109" s="29"/>
      <c r="J109" s="29"/>
      <c r="K109" s="29"/>
      <c r="L109" s="29"/>
    </row>
    <row r="110" spans="1:12" s="20" customFormat="1" ht="16.5" x14ac:dyDescent="0.2">
      <c r="A110" s="13">
        <v>105</v>
      </c>
      <c r="B110" s="39"/>
      <c r="C110" s="167" t="s">
        <v>207</v>
      </c>
      <c r="D110" s="380" t="s">
        <v>104</v>
      </c>
      <c r="E110" s="285" t="s">
        <v>437</v>
      </c>
      <c r="F110" s="114">
        <v>105</v>
      </c>
      <c r="H110" s="29"/>
      <c r="I110" s="29"/>
      <c r="J110" s="29"/>
      <c r="K110" s="29"/>
      <c r="L110" s="29"/>
    </row>
    <row r="111" spans="1:12" s="20" customFormat="1" ht="16.5" x14ac:dyDescent="0.2">
      <c r="A111" s="13">
        <v>106</v>
      </c>
      <c r="B111" s="39"/>
      <c r="C111" s="167" t="s">
        <v>304</v>
      </c>
      <c r="D111" s="380" t="s">
        <v>102</v>
      </c>
      <c r="E111" s="285" t="s">
        <v>604</v>
      </c>
      <c r="F111" s="119">
        <v>106</v>
      </c>
      <c r="H111" s="29"/>
      <c r="I111" s="29"/>
      <c r="J111" s="29"/>
      <c r="K111" s="29"/>
      <c r="L111" s="29"/>
    </row>
    <row r="112" spans="1:12" s="20" customFormat="1" ht="18" x14ac:dyDescent="0.2">
      <c r="A112" s="13">
        <v>107</v>
      </c>
      <c r="B112" s="39"/>
      <c r="C112" s="115" t="s">
        <v>381</v>
      </c>
      <c r="D112" s="380" t="s">
        <v>103</v>
      </c>
      <c r="E112" s="285" t="s">
        <v>566</v>
      </c>
      <c r="F112" s="114">
        <v>107</v>
      </c>
      <c r="H112" s="29"/>
      <c r="I112" s="29"/>
      <c r="J112" s="29"/>
      <c r="K112" s="29"/>
      <c r="L112" s="29"/>
    </row>
    <row r="113" spans="1:12" s="20" customFormat="1" ht="18" x14ac:dyDescent="0.2">
      <c r="A113" s="13">
        <v>108</v>
      </c>
      <c r="B113" s="39"/>
      <c r="C113" s="115" t="s">
        <v>133</v>
      </c>
      <c r="D113" s="380" t="s">
        <v>103</v>
      </c>
      <c r="E113" s="285" t="s">
        <v>568</v>
      </c>
      <c r="F113" s="114">
        <v>108</v>
      </c>
      <c r="H113" s="29"/>
      <c r="I113" s="29"/>
      <c r="J113" s="29"/>
      <c r="K113" s="29"/>
      <c r="L113" s="29"/>
    </row>
    <row r="114" spans="1:12" s="20" customFormat="1" ht="18" x14ac:dyDescent="0.2">
      <c r="A114" s="386">
        <v>109</v>
      </c>
      <c r="B114" s="39"/>
      <c r="C114" s="115" t="s">
        <v>384</v>
      </c>
      <c r="D114" s="380" t="s">
        <v>103</v>
      </c>
      <c r="E114" s="285" t="s">
        <v>571</v>
      </c>
      <c r="F114" s="119">
        <v>109</v>
      </c>
      <c r="H114" s="29"/>
      <c r="I114" s="29"/>
      <c r="J114" s="29"/>
      <c r="K114" s="29"/>
      <c r="L114" s="29"/>
    </row>
    <row r="115" spans="1:12" s="20" customFormat="1" ht="16.5" x14ac:dyDescent="0.2">
      <c r="A115" s="387">
        <v>110</v>
      </c>
      <c r="B115" s="39"/>
      <c r="C115" s="167" t="s">
        <v>229</v>
      </c>
      <c r="D115" s="384" t="s">
        <v>232</v>
      </c>
      <c r="E115" s="285" t="s">
        <v>477</v>
      </c>
      <c r="F115" s="114">
        <v>110</v>
      </c>
      <c r="H115" s="29"/>
      <c r="I115" s="29"/>
      <c r="J115" s="29"/>
      <c r="K115" s="29"/>
      <c r="L115" s="29"/>
    </row>
    <row r="116" spans="1:12" s="20" customFormat="1" ht="16.5" x14ac:dyDescent="0.2">
      <c r="A116" s="387">
        <v>111</v>
      </c>
      <c r="B116" s="39"/>
      <c r="C116" s="167" t="s">
        <v>379</v>
      </c>
      <c r="D116" s="384" t="s">
        <v>232</v>
      </c>
      <c r="E116" s="285" t="s">
        <v>479</v>
      </c>
      <c r="F116" s="114">
        <v>111</v>
      </c>
      <c r="H116" s="29"/>
      <c r="I116" s="29"/>
      <c r="J116" s="29"/>
      <c r="K116" s="29"/>
      <c r="L116" s="29"/>
    </row>
    <row r="117" spans="1:12" s="20" customFormat="1" ht="18" x14ac:dyDescent="0.2">
      <c r="A117" s="13">
        <v>112</v>
      </c>
      <c r="B117" s="39"/>
      <c r="C117" s="115" t="s">
        <v>380</v>
      </c>
      <c r="D117" s="380" t="s">
        <v>103</v>
      </c>
      <c r="E117" s="285" t="s">
        <v>513</v>
      </c>
      <c r="F117" s="119">
        <v>112</v>
      </c>
      <c r="H117" s="29"/>
      <c r="I117" s="29"/>
      <c r="J117" s="29"/>
      <c r="K117" s="29"/>
      <c r="L117" s="29"/>
    </row>
    <row r="118" spans="1:12" s="20" customFormat="1" ht="18" x14ac:dyDescent="0.2">
      <c r="A118" s="13">
        <v>113</v>
      </c>
      <c r="B118" s="39"/>
      <c r="C118" s="115" t="s">
        <v>253</v>
      </c>
      <c r="D118" s="380" t="s">
        <v>105</v>
      </c>
      <c r="E118" s="285" t="s">
        <v>513</v>
      </c>
      <c r="F118" s="114">
        <v>112</v>
      </c>
      <c r="H118" s="29"/>
      <c r="I118" s="29"/>
      <c r="J118" s="29"/>
      <c r="K118" s="29"/>
      <c r="L118" s="29"/>
    </row>
    <row r="119" spans="1:12" s="20" customFormat="1" ht="18" x14ac:dyDescent="0.15">
      <c r="A119" s="13">
        <v>114</v>
      </c>
      <c r="B119" s="39"/>
      <c r="C119" s="112" t="s">
        <v>349</v>
      </c>
      <c r="D119" s="380" t="s">
        <v>109</v>
      </c>
      <c r="E119" s="285" t="s">
        <v>513</v>
      </c>
      <c r="F119" s="114">
        <v>112</v>
      </c>
      <c r="H119" s="29"/>
      <c r="I119" s="29"/>
      <c r="J119" s="29"/>
      <c r="K119" s="29"/>
      <c r="L119" s="29"/>
    </row>
    <row r="120" spans="1:12" s="20" customFormat="1" ht="16.5" x14ac:dyDescent="0.2">
      <c r="A120" s="13">
        <v>115</v>
      </c>
      <c r="B120" s="39"/>
      <c r="C120" s="118" t="s">
        <v>313</v>
      </c>
      <c r="D120" s="107" t="s">
        <v>99</v>
      </c>
      <c r="E120" s="285" t="s">
        <v>552</v>
      </c>
      <c r="F120" s="119">
        <v>115</v>
      </c>
      <c r="H120" s="29"/>
      <c r="I120" s="29"/>
      <c r="J120" s="29"/>
      <c r="K120" s="29"/>
      <c r="L120" s="29"/>
    </row>
    <row r="121" spans="1:12" s="20" customFormat="1" ht="16.5" x14ac:dyDescent="0.2">
      <c r="A121" s="13">
        <v>116</v>
      </c>
      <c r="B121" s="39"/>
      <c r="C121" s="118" t="s">
        <v>310</v>
      </c>
      <c r="D121" s="107" t="s">
        <v>99</v>
      </c>
      <c r="E121" s="285" t="s">
        <v>554</v>
      </c>
      <c r="F121" s="114">
        <v>116</v>
      </c>
      <c r="H121" s="29"/>
      <c r="I121" s="29"/>
      <c r="J121" s="29"/>
      <c r="K121" s="29"/>
      <c r="L121" s="29"/>
    </row>
    <row r="122" spans="1:12" s="20" customFormat="1" ht="18" x14ac:dyDescent="0.15">
      <c r="A122" s="13">
        <v>117</v>
      </c>
      <c r="B122" s="39"/>
      <c r="C122" s="112" t="s">
        <v>371</v>
      </c>
      <c r="D122" s="107" t="s">
        <v>367</v>
      </c>
      <c r="E122" s="285" t="s">
        <v>470</v>
      </c>
      <c r="F122" s="114">
        <v>117</v>
      </c>
      <c r="H122" s="29"/>
      <c r="I122" s="29"/>
      <c r="J122" s="29"/>
      <c r="K122" s="29"/>
      <c r="L122" s="29"/>
    </row>
    <row r="123" spans="1:12" s="20" customFormat="1" ht="16.5" x14ac:dyDescent="0.2">
      <c r="A123" s="386">
        <v>118</v>
      </c>
      <c r="B123" s="39"/>
      <c r="C123" s="167" t="s">
        <v>305</v>
      </c>
      <c r="D123" s="380" t="s">
        <v>102</v>
      </c>
      <c r="E123" s="285" t="s">
        <v>507</v>
      </c>
      <c r="F123" s="119">
        <v>118</v>
      </c>
      <c r="H123" s="29"/>
      <c r="I123" s="29"/>
      <c r="J123" s="29"/>
      <c r="K123" s="29"/>
      <c r="L123" s="29"/>
    </row>
    <row r="124" spans="1:12" s="20" customFormat="1" ht="16.5" x14ac:dyDescent="0.2">
      <c r="A124" s="387">
        <v>119</v>
      </c>
      <c r="B124" s="39"/>
      <c r="C124" s="169" t="s">
        <v>139</v>
      </c>
      <c r="D124" s="107" t="s">
        <v>141</v>
      </c>
      <c r="E124" s="285" t="s">
        <v>507</v>
      </c>
      <c r="F124" s="114">
        <v>119</v>
      </c>
      <c r="H124" s="29"/>
      <c r="I124" s="29"/>
      <c r="J124" s="29"/>
      <c r="K124" s="29"/>
      <c r="L124" s="29"/>
    </row>
    <row r="125" spans="1:12" s="20" customFormat="1" ht="18" x14ac:dyDescent="0.2">
      <c r="A125" s="387">
        <v>120</v>
      </c>
      <c r="B125" s="39"/>
      <c r="C125" s="115" t="s">
        <v>132</v>
      </c>
      <c r="D125" s="380" t="s">
        <v>103</v>
      </c>
      <c r="E125" s="285" t="s">
        <v>565</v>
      </c>
      <c r="F125" s="114">
        <v>120</v>
      </c>
      <c r="H125" s="29"/>
      <c r="I125" s="29"/>
      <c r="J125" s="29"/>
      <c r="K125" s="29"/>
      <c r="L125" s="29"/>
    </row>
    <row r="126" spans="1:12" s="20" customFormat="1" ht="16.5" x14ac:dyDescent="0.2">
      <c r="A126" s="13">
        <v>121</v>
      </c>
      <c r="B126" s="39"/>
      <c r="C126" s="167" t="s">
        <v>208</v>
      </c>
      <c r="D126" s="380" t="s">
        <v>104</v>
      </c>
      <c r="E126" s="285" t="s">
        <v>438</v>
      </c>
      <c r="F126" s="119">
        <v>121</v>
      </c>
      <c r="H126" s="29"/>
      <c r="I126" s="29"/>
      <c r="J126" s="29"/>
      <c r="K126" s="29"/>
      <c r="L126" s="29"/>
    </row>
    <row r="127" spans="1:12" s="20" customFormat="1" ht="16.5" x14ac:dyDescent="0.2">
      <c r="A127" s="13">
        <v>122</v>
      </c>
      <c r="B127" s="39"/>
      <c r="C127" s="167" t="s">
        <v>127</v>
      </c>
      <c r="D127" s="380" t="s">
        <v>104</v>
      </c>
      <c r="E127" s="285" t="s">
        <v>436</v>
      </c>
      <c r="F127" s="114">
        <v>122</v>
      </c>
      <c r="H127" s="29"/>
      <c r="I127" s="29"/>
      <c r="J127" s="29"/>
      <c r="K127" s="29"/>
      <c r="L127" s="29"/>
    </row>
    <row r="128" spans="1:12" s="20" customFormat="1" ht="16.5" x14ac:dyDescent="0.2">
      <c r="A128" s="13">
        <v>123</v>
      </c>
      <c r="B128" s="39"/>
      <c r="C128" s="167" t="s">
        <v>228</v>
      </c>
      <c r="D128" s="384" t="s">
        <v>232</v>
      </c>
      <c r="E128" s="285" t="s">
        <v>476</v>
      </c>
      <c r="F128" s="114">
        <v>123</v>
      </c>
      <c r="H128" s="29"/>
      <c r="I128" s="29"/>
      <c r="J128" s="29"/>
      <c r="K128" s="29"/>
      <c r="L128" s="29"/>
    </row>
    <row r="129" spans="1:12" s="20" customFormat="1" ht="16.5" x14ac:dyDescent="0.2">
      <c r="A129" s="13">
        <v>124</v>
      </c>
      <c r="B129" s="39"/>
      <c r="C129" s="165" t="s">
        <v>200</v>
      </c>
      <c r="D129" s="380" t="s">
        <v>94</v>
      </c>
      <c r="E129" s="285" t="s">
        <v>526</v>
      </c>
      <c r="F129" s="119">
        <v>124</v>
      </c>
      <c r="H129" s="29"/>
      <c r="I129" s="29"/>
      <c r="J129" s="29"/>
      <c r="K129" s="29"/>
      <c r="L129" s="29"/>
    </row>
    <row r="130" spans="1:12" s="20" customFormat="1" ht="16.5" x14ac:dyDescent="0.2">
      <c r="A130" s="13">
        <v>125</v>
      </c>
      <c r="B130" s="39"/>
      <c r="C130" s="167" t="s">
        <v>377</v>
      </c>
      <c r="D130" s="384" t="s">
        <v>232</v>
      </c>
      <c r="E130" s="285" t="s">
        <v>478</v>
      </c>
      <c r="F130" s="114">
        <v>125</v>
      </c>
      <c r="H130" s="29"/>
      <c r="I130" s="29"/>
      <c r="J130" s="29"/>
      <c r="K130" s="29"/>
      <c r="L130" s="29"/>
    </row>
    <row r="131" spans="1:12" s="20" customFormat="1" ht="29.25" x14ac:dyDescent="0.2">
      <c r="A131" s="13">
        <v>126</v>
      </c>
      <c r="B131" s="39"/>
      <c r="C131" s="167" t="s">
        <v>324</v>
      </c>
      <c r="D131" s="382" t="s">
        <v>320</v>
      </c>
      <c r="E131" s="285" t="s">
        <v>482</v>
      </c>
      <c r="F131" s="114">
        <v>126</v>
      </c>
      <c r="H131" s="29"/>
      <c r="I131" s="29"/>
      <c r="J131" s="29"/>
      <c r="K131" s="29"/>
      <c r="L131" s="29"/>
    </row>
    <row r="132" spans="1:12" s="20" customFormat="1" ht="16.5" x14ac:dyDescent="0.2">
      <c r="A132" s="386">
        <v>127</v>
      </c>
      <c r="B132" s="39"/>
      <c r="C132" s="167" t="s">
        <v>203</v>
      </c>
      <c r="D132" s="380" t="s">
        <v>94</v>
      </c>
      <c r="E132" s="285" t="s">
        <v>521</v>
      </c>
      <c r="F132" s="119">
        <v>127</v>
      </c>
      <c r="H132" s="29"/>
      <c r="I132" s="29"/>
      <c r="J132" s="29"/>
      <c r="K132" s="29"/>
      <c r="L132" s="29"/>
    </row>
    <row r="133" spans="1:12" s="20" customFormat="1" ht="16.5" x14ac:dyDescent="0.2">
      <c r="A133" s="387">
        <v>128</v>
      </c>
      <c r="B133" s="39"/>
      <c r="C133" s="167" t="s">
        <v>387</v>
      </c>
      <c r="D133" s="380" t="s">
        <v>114</v>
      </c>
      <c r="E133" s="285" t="s">
        <v>463</v>
      </c>
      <c r="F133" s="114">
        <v>128</v>
      </c>
      <c r="H133" s="29"/>
      <c r="I133" s="29"/>
      <c r="J133" s="29"/>
      <c r="K133" s="29"/>
      <c r="L133" s="29"/>
    </row>
    <row r="134" spans="1:12" s="20" customFormat="1" ht="16.5" x14ac:dyDescent="0.2">
      <c r="A134" s="387">
        <v>129</v>
      </c>
      <c r="B134" s="39"/>
      <c r="C134" s="165" t="s">
        <v>241</v>
      </c>
      <c r="D134" s="380" t="s">
        <v>134</v>
      </c>
      <c r="E134" s="285" t="s">
        <v>502</v>
      </c>
      <c r="F134" s="114">
        <v>129</v>
      </c>
      <c r="H134" s="29"/>
      <c r="I134" s="29"/>
      <c r="J134" s="29"/>
      <c r="K134" s="29"/>
      <c r="L134" s="29"/>
    </row>
    <row r="135" spans="1:12" s="20" customFormat="1" ht="29.25" x14ac:dyDescent="0.2">
      <c r="A135" s="13">
        <v>130</v>
      </c>
      <c r="B135" s="39"/>
      <c r="C135" s="167" t="s">
        <v>327</v>
      </c>
      <c r="D135" s="382" t="s">
        <v>320</v>
      </c>
      <c r="E135" s="285" t="s">
        <v>484</v>
      </c>
      <c r="F135" s="119">
        <v>130</v>
      </c>
      <c r="H135" s="29"/>
      <c r="I135" s="29"/>
      <c r="J135" s="29"/>
      <c r="K135" s="29"/>
      <c r="L135" s="29"/>
    </row>
    <row r="136" spans="1:12" s="20" customFormat="1" ht="29.25" x14ac:dyDescent="0.2">
      <c r="A136" s="13">
        <v>131</v>
      </c>
      <c r="B136" s="39"/>
      <c r="C136" s="167" t="s">
        <v>323</v>
      </c>
      <c r="D136" s="382" t="s">
        <v>320</v>
      </c>
      <c r="E136" s="285" t="s">
        <v>481</v>
      </c>
      <c r="F136" s="114">
        <v>131</v>
      </c>
      <c r="H136" s="29"/>
      <c r="I136" s="29"/>
      <c r="J136" s="29"/>
      <c r="K136" s="29"/>
      <c r="L136" s="29"/>
    </row>
    <row r="137" spans="1:12" s="20" customFormat="1" ht="29.25" x14ac:dyDescent="0.2">
      <c r="A137" s="13">
        <v>132</v>
      </c>
      <c r="B137" s="39"/>
      <c r="C137" s="167" t="s">
        <v>321</v>
      </c>
      <c r="D137" s="382" t="s">
        <v>320</v>
      </c>
      <c r="E137" s="285" t="s">
        <v>480</v>
      </c>
      <c r="F137" s="114">
        <v>132</v>
      </c>
      <c r="H137" s="29"/>
      <c r="I137" s="29"/>
      <c r="J137" s="29"/>
      <c r="K137" s="29"/>
      <c r="L137" s="29"/>
    </row>
    <row r="138" spans="1:12" s="20" customFormat="1" ht="18" x14ac:dyDescent="0.15">
      <c r="A138" s="13">
        <v>133</v>
      </c>
      <c r="B138" s="39"/>
      <c r="C138" s="112" t="s">
        <v>265</v>
      </c>
      <c r="D138" s="107" t="s">
        <v>110</v>
      </c>
      <c r="E138" s="285" t="s">
        <v>406</v>
      </c>
      <c r="F138" s="119">
        <v>133</v>
      </c>
      <c r="H138" s="29"/>
      <c r="I138" s="29"/>
      <c r="J138" s="29"/>
      <c r="K138" s="29"/>
      <c r="L138" s="29"/>
    </row>
    <row r="139" spans="1:12" s="20" customFormat="1" ht="18" x14ac:dyDescent="0.15">
      <c r="A139" s="13">
        <v>134</v>
      </c>
      <c r="B139" s="39"/>
      <c r="C139" s="112" t="s">
        <v>368</v>
      </c>
      <c r="D139" s="107" t="s">
        <v>367</v>
      </c>
      <c r="E139" s="285" t="s">
        <v>468</v>
      </c>
      <c r="F139" s="114">
        <v>134</v>
      </c>
      <c r="H139" s="29"/>
      <c r="I139" s="29"/>
      <c r="J139" s="29"/>
      <c r="K139" s="29"/>
      <c r="L139" s="29"/>
    </row>
    <row r="140" spans="1:12" s="20" customFormat="1" ht="16.5" x14ac:dyDescent="0.2">
      <c r="A140" s="13">
        <v>135</v>
      </c>
      <c r="B140" s="39"/>
      <c r="C140" s="165" t="s">
        <v>212</v>
      </c>
      <c r="D140" s="380" t="s">
        <v>109</v>
      </c>
      <c r="E140" s="285" t="s">
        <v>512</v>
      </c>
      <c r="F140" s="114">
        <v>135</v>
      </c>
      <c r="H140" s="29"/>
      <c r="I140" s="29"/>
      <c r="J140" s="29"/>
      <c r="K140" s="29"/>
      <c r="L140" s="29"/>
    </row>
    <row r="141" spans="1:12" s="20" customFormat="1" ht="16.5" x14ac:dyDescent="0.2">
      <c r="A141" s="386">
        <v>136</v>
      </c>
      <c r="B141" s="39"/>
      <c r="C141" s="167" t="s">
        <v>356</v>
      </c>
      <c r="D141" s="381" t="s">
        <v>96</v>
      </c>
      <c r="E141" s="285" t="s">
        <v>579</v>
      </c>
      <c r="F141" s="119">
        <v>136</v>
      </c>
      <c r="H141" s="29"/>
      <c r="I141" s="29"/>
      <c r="J141" s="29"/>
      <c r="K141" s="29"/>
      <c r="L141" s="29"/>
    </row>
    <row r="142" spans="1:12" s="20" customFormat="1" ht="16.5" x14ac:dyDescent="0.2">
      <c r="A142" s="387">
        <v>137</v>
      </c>
      <c r="B142" s="39"/>
      <c r="C142" s="165" t="s">
        <v>181</v>
      </c>
      <c r="D142" s="384" t="s">
        <v>137</v>
      </c>
      <c r="E142" s="285" t="s">
        <v>457</v>
      </c>
      <c r="F142" s="114">
        <v>137</v>
      </c>
      <c r="H142" s="29"/>
      <c r="I142" s="29"/>
      <c r="J142" s="29"/>
      <c r="K142" s="29"/>
      <c r="L142" s="29"/>
    </row>
    <row r="143" spans="1:12" s="20" customFormat="1" ht="16.5" x14ac:dyDescent="0.2">
      <c r="A143" s="387">
        <v>138</v>
      </c>
      <c r="B143" s="39"/>
      <c r="C143" s="165" t="s">
        <v>235</v>
      </c>
      <c r="D143" s="384" t="s">
        <v>137</v>
      </c>
      <c r="E143" s="285" t="s">
        <v>455</v>
      </c>
      <c r="F143" s="114">
        <v>138</v>
      </c>
      <c r="H143" s="29"/>
      <c r="I143" s="29"/>
      <c r="J143" s="29"/>
      <c r="K143" s="29"/>
      <c r="L143" s="29"/>
    </row>
    <row r="144" spans="1:12" s="20" customFormat="1" ht="18" x14ac:dyDescent="0.2">
      <c r="A144" s="13">
        <v>139</v>
      </c>
      <c r="B144" s="39"/>
      <c r="C144" s="115" t="s">
        <v>106</v>
      </c>
      <c r="D144" s="380" t="s">
        <v>105</v>
      </c>
      <c r="E144" s="285" t="s">
        <v>607</v>
      </c>
      <c r="F144" s="119">
        <v>139</v>
      </c>
      <c r="H144" s="29"/>
      <c r="I144" s="29"/>
      <c r="J144" s="29"/>
      <c r="K144" s="29"/>
      <c r="L144" s="29"/>
    </row>
    <row r="145" spans="1:12" s="20" customFormat="1" ht="16.5" x14ac:dyDescent="0.2">
      <c r="A145" s="13">
        <v>140</v>
      </c>
      <c r="B145" s="39"/>
      <c r="C145" s="165" t="s">
        <v>187</v>
      </c>
      <c r="D145" s="107" t="s">
        <v>191</v>
      </c>
      <c r="E145" s="285" t="s">
        <v>441</v>
      </c>
      <c r="F145" s="114">
        <v>140</v>
      </c>
      <c r="H145" s="29"/>
      <c r="I145" s="29"/>
      <c r="J145" s="29"/>
      <c r="K145" s="29"/>
      <c r="L145" s="29"/>
    </row>
    <row r="146" spans="1:12" s="20" customFormat="1" ht="16.5" x14ac:dyDescent="0.2">
      <c r="A146" s="13">
        <v>141</v>
      </c>
      <c r="B146" s="39"/>
      <c r="C146" s="165" t="s">
        <v>302</v>
      </c>
      <c r="D146" s="380" t="s">
        <v>102</v>
      </c>
      <c r="E146" s="285" t="s">
        <v>602</v>
      </c>
      <c r="F146" s="114">
        <v>141</v>
      </c>
      <c r="H146" s="29"/>
      <c r="I146" s="29"/>
      <c r="J146" s="29"/>
      <c r="K146" s="29"/>
      <c r="L146" s="29"/>
    </row>
    <row r="147" spans="1:12" s="20" customFormat="1" ht="16.5" x14ac:dyDescent="0.2">
      <c r="A147" s="13">
        <v>142</v>
      </c>
      <c r="B147" s="39"/>
      <c r="C147" s="118" t="s">
        <v>222</v>
      </c>
      <c r="D147" s="383" t="s">
        <v>91</v>
      </c>
      <c r="E147" s="285" t="s">
        <v>572</v>
      </c>
      <c r="F147" s="119">
        <v>142</v>
      </c>
      <c r="H147" s="29"/>
      <c r="I147" s="29"/>
      <c r="J147" s="29"/>
      <c r="K147" s="29"/>
      <c r="L147" s="29"/>
    </row>
    <row r="148" spans="1:12" s="20" customFormat="1" ht="18" x14ac:dyDescent="0.2">
      <c r="A148" s="13">
        <v>143</v>
      </c>
      <c r="B148" s="103"/>
      <c r="C148" s="169" t="s">
        <v>217</v>
      </c>
      <c r="D148" s="380" t="s">
        <v>111</v>
      </c>
      <c r="E148" s="285" t="s">
        <v>450</v>
      </c>
      <c r="F148" s="114">
        <v>143</v>
      </c>
      <c r="H148" s="29"/>
      <c r="I148" s="29"/>
      <c r="J148" s="29"/>
      <c r="K148" s="29"/>
      <c r="L148" s="29"/>
    </row>
    <row r="149" spans="1:12" s="20" customFormat="1" ht="16.5" x14ac:dyDescent="0.2">
      <c r="A149" s="13">
        <v>144</v>
      </c>
      <c r="B149" s="39"/>
      <c r="C149" s="165" t="s">
        <v>330</v>
      </c>
      <c r="D149" s="380" t="s">
        <v>101</v>
      </c>
      <c r="E149" s="285" t="s">
        <v>491</v>
      </c>
      <c r="F149" s="114">
        <v>144</v>
      </c>
      <c r="H149" s="29"/>
      <c r="I149" s="29"/>
      <c r="J149" s="29"/>
      <c r="K149" s="29"/>
      <c r="L149" s="29"/>
    </row>
    <row r="150" spans="1:12" s="20" customFormat="1" ht="16.5" x14ac:dyDescent="0.2">
      <c r="A150" s="386">
        <v>145</v>
      </c>
      <c r="B150" s="39"/>
      <c r="C150" s="165" t="s">
        <v>188</v>
      </c>
      <c r="D150" s="107" t="s">
        <v>191</v>
      </c>
      <c r="E150" s="285" t="s">
        <v>442</v>
      </c>
      <c r="F150" s="119">
        <v>145</v>
      </c>
      <c r="H150" s="29"/>
      <c r="I150" s="29"/>
      <c r="J150" s="29"/>
      <c r="K150" s="29"/>
      <c r="L150" s="29"/>
    </row>
    <row r="151" spans="1:12" s="20" customFormat="1" ht="18" x14ac:dyDescent="0.2">
      <c r="A151" s="387">
        <v>146</v>
      </c>
      <c r="B151" s="39"/>
      <c r="C151" s="115" t="s">
        <v>146</v>
      </c>
      <c r="D151" s="380" t="s">
        <v>103</v>
      </c>
      <c r="E151" s="285" t="s">
        <v>570</v>
      </c>
      <c r="F151" s="114">
        <v>146</v>
      </c>
      <c r="H151" s="29"/>
      <c r="I151" s="29"/>
      <c r="J151" s="29"/>
      <c r="K151" s="29"/>
      <c r="L151" s="29"/>
    </row>
    <row r="152" spans="1:12" s="20" customFormat="1" ht="16.5" x14ac:dyDescent="0.2">
      <c r="A152" s="387">
        <v>147</v>
      </c>
      <c r="B152" s="39"/>
      <c r="C152" s="165" t="s">
        <v>296</v>
      </c>
      <c r="D152" s="384" t="s">
        <v>142</v>
      </c>
      <c r="E152" s="285" t="s">
        <v>443</v>
      </c>
      <c r="F152" s="114">
        <v>147</v>
      </c>
      <c r="H152" s="29"/>
      <c r="I152" s="29"/>
      <c r="J152" s="29"/>
      <c r="K152" s="29"/>
      <c r="L152" s="29"/>
    </row>
    <row r="153" spans="1:12" s="20" customFormat="1" ht="16.5" x14ac:dyDescent="0.2">
      <c r="A153" s="13">
        <v>148</v>
      </c>
      <c r="B153" s="39"/>
      <c r="C153" s="165" t="s">
        <v>243</v>
      </c>
      <c r="D153" s="380" t="s">
        <v>134</v>
      </c>
      <c r="E153" s="285" t="s">
        <v>503</v>
      </c>
      <c r="F153" s="119">
        <v>148</v>
      </c>
      <c r="H153" s="29"/>
      <c r="I153" s="29"/>
      <c r="J153" s="29"/>
      <c r="K153" s="29"/>
      <c r="L153" s="29"/>
    </row>
    <row r="154" spans="1:12" s="20" customFormat="1" ht="16.5" x14ac:dyDescent="0.2">
      <c r="A154" s="13">
        <v>149</v>
      </c>
      <c r="B154" s="39"/>
      <c r="C154" s="169" t="s">
        <v>138</v>
      </c>
      <c r="D154" s="107" t="s">
        <v>141</v>
      </c>
      <c r="E154" s="285" t="s">
        <v>510</v>
      </c>
      <c r="F154" s="114">
        <v>149</v>
      </c>
      <c r="H154" s="29"/>
      <c r="I154" s="29"/>
      <c r="J154" s="29"/>
      <c r="K154" s="29"/>
      <c r="L154" s="29"/>
    </row>
    <row r="155" spans="1:12" s="20" customFormat="1" ht="16.5" x14ac:dyDescent="0.2">
      <c r="A155" s="13">
        <v>150</v>
      </c>
      <c r="B155" s="39"/>
      <c r="C155" s="118" t="s">
        <v>259</v>
      </c>
      <c r="D155" s="383" t="s">
        <v>255</v>
      </c>
      <c r="E155" s="285" t="s">
        <v>539</v>
      </c>
      <c r="F155" s="114">
        <v>150</v>
      </c>
      <c r="H155" s="29"/>
      <c r="I155" s="29"/>
      <c r="J155" s="29"/>
      <c r="K155" s="29"/>
      <c r="L155" s="29"/>
    </row>
    <row r="156" spans="1:12" s="20" customFormat="1" ht="16.5" x14ac:dyDescent="0.2">
      <c r="A156" s="13">
        <v>151</v>
      </c>
      <c r="B156" s="39"/>
      <c r="C156" s="118" t="s">
        <v>256</v>
      </c>
      <c r="D156" s="383" t="s">
        <v>255</v>
      </c>
      <c r="E156" s="285" t="s">
        <v>536</v>
      </c>
      <c r="F156" s="119">
        <v>151</v>
      </c>
      <c r="H156" s="29"/>
      <c r="I156" s="29"/>
      <c r="J156" s="29"/>
      <c r="K156" s="29"/>
      <c r="L156" s="29"/>
    </row>
    <row r="157" spans="1:12" s="20" customFormat="1" ht="18" x14ac:dyDescent="0.15">
      <c r="A157" s="13">
        <v>152</v>
      </c>
      <c r="B157" s="39"/>
      <c r="C157" s="112" t="s">
        <v>277</v>
      </c>
      <c r="D157" s="381" t="s">
        <v>95</v>
      </c>
      <c r="E157" s="285" t="s">
        <v>499</v>
      </c>
      <c r="F157" s="114">
        <v>152</v>
      </c>
      <c r="H157" s="29"/>
      <c r="I157" s="29"/>
      <c r="J157" s="29"/>
      <c r="K157" s="29"/>
      <c r="L157" s="29"/>
    </row>
    <row r="158" spans="1:12" s="20" customFormat="1" ht="16.5" x14ac:dyDescent="0.2">
      <c r="A158" s="13">
        <v>153</v>
      </c>
      <c r="B158" s="39"/>
      <c r="C158" s="165" t="s">
        <v>333</v>
      </c>
      <c r="D158" s="380" t="s">
        <v>101</v>
      </c>
      <c r="E158" s="285" t="s">
        <v>493</v>
      </c>
      <c r="F158" s="114">
        <v>153</v>
      </c>
      <c r="H158" s="29"/>
      <c r="I158" s="29"/>
      <c r="J158" s="29"/>
      <c r="K158" s="29"/>
      <c r="L158" s="29"/>
    </row>
    <row r="159" spans="1:12" s="20" customFormat="1" ht="16.5" x14ac:dyDescent="0.2">
      <c r="A159" s="386">
        <v>154</v>
      </c>
      <c r="B159" s="39"/>
      <c r="C159" s="165" t="s">
        <v>122</v>
      </c>
      <c r="D159" s="107" t="s">
        <v>100</v>
      </c>
      <c r="E159" s="285" t="s">
        <v>560</v>
      </c>
      <c r="F159" s="119">
        <v>154</v>
      </c>
      <c r="H159" s="29"/>
      <c r="I159" s="29"/>
      <c r="J159" s="29"/>
      <c r="K159" s="29"/>
      <c r="L159" s="29"/>
    </row>
    <row r="160" spans="1:12" s="20" customFormat="1" ht="16.5" x14ac:dyDescent="0.2">
      <c r="A160" s="387">
        <v>155</v>
      </c>
      <c r="B160" s="39"/>
      <c r="C160" s="165" t="s">
        <v>189</v>
      </c>
      <c r="D160" s="107" t="s">
        <v>191</v>
      </c>
      <c r="E160" s="285" t="s">
        <v>431</v>
      </c>
      <c r="F160" s="114">
        <v>155</v>
      </c>
      <c r="H160" s="29"/>
      <c r="I160" s="29"/>
      <c r="J160" s="29"/>
      <c r="K160" s="29"/>
      <c r="L160" s="29"/>
    </row>
    <row r="161" spans="1:12" s="20" customFormat="1" ht="16.5" x14ac:dyDescent="0.2">
      <c r="A161" s="387">
        <v>156</v>
      </c>
      <c r="B161" s="39"/>
      <c r="C161" s="169" t="s">
        <v>195</v>
      </c>
      <c r="D161" s="107" t="s">
        <v>141</v>
      </c>
      <c r="E161" s="285" t="s">
        <v>509</v>
      </c>
      <c r="F161" s="114">
        <v>156</v>
      </c>
      <c r="H161" s="29"/>
      <c r="I161" s="29"/>
      <c r="J161" s="29"/>
      <c r="K161" s="29"/>
      <c r="L161" s="29"/>
    </row>
    <row r="162" spans="1:12" s="20" customFormat="1" ht="18" x14ac:dyDescent="0.2">
      <c r="A162" s="13">
        <v>157</v>
      </c>
      <c r="B162" s="131"/>
      <c r="C162" s="185" t="s">
        <v>345</v>
      </c>
      <c r="D162" s="380" t="s">
        <v>121</v>
      </c>
      <c r="E162" s="285" t="s">
        <v>407</v>
      </c>
      <c r="F162" s="119">
        <v>157</v>
      </c>
      <c r="H162" s="29"/>
      <c r="I162" s="29"/>
      <c r="J162" s="29"/>
      <c r="K162" s="29"/>
      <c r="L162" s="29"/>
    </row>
    <row r="163" spans="1:12" s="20" customFormat="1" ht="16.5" x14ac:dyDescent="0.2">
      <c r="A163" s="13">
        <v>158</v>
      </c>
      <c r="B163" s="39"/>
      <c r="C163" s="165" t="s">
        <v>335</v>
      </c>
      <c r="D163" s="380" t="s">
        <v>101</v>
      </c>
      <c r="E163" s="285" t="s">
        <v>494</v>
      </c>
      <c r="F163" s="114">
        <v>158</v>
      </c>
      <c r="H163" s="29"/>
      <c r="I163" s="29"/>
      <c r="J163" s="29"/>
      <c r="K163" s="29"/>
      <c r="L163" s="29"/>
    </row>
    <row r="164" spans="1:12" s="20" customFormat="1" ht="16.5" x14ac:dyDescent="0.2">
      <c r="A164" s="13">
        <v>159</v>
      </c>
      <c r="B164" s="39"/>
      <c r="C164" s="165" t="s">
        <v>234</v>
      </c>
      <c r="D164" s="384" t="s">
        <v>137</v>
      </c>
      <c r="E164" s="285" t="s">
        <v>454</v>
      </c>
      <c r="F164" s="114">
        <v>159</v>
      </c>
      <c r="H164" s="29"/>
      <c r="I164" s="29"/>
      <c r="J164" s="29"/>
      <c r="K164" s="29"/>
      <c r="L164" s="29"/>
    </row>
    <row r="165" spans="1:12" s="20" customFormat="1" ht="16.5" x14ac:dyDescent="0.2">
      <c r="A165" s="13">
        <v>160</v>
      </c>
      <c r="B165" s="39"/>
      <c r="C165" s="167" t="s">
        <v>315</v>
      </c>
      <c r="D165" s="380" t="s">
        <v>113</v>
      </c>
      <c r="E165" s="285" t="s">
        <v>408</v>
      </c>
      <c r="F165" s="119">
        <v>160</v>
      </c>
      <c r="H165" s="29"/>
      <c r="I165" s="29"/>
      <c r="J165" s="29"/>
      <c r="K165" s="29"/>
      <c r="L165" s="29"/>
    </row>
    <row r="166" spans="1:12" s="20" customFormat="1" ht="16.5" x14ac:dyDescent="0.2">
      <c r="A166" s="13">
        <v>161</v>
      </c>
      <c r="B166" s="39"/>
      <c r="C166" s="118" t="s">
        <v>263</v>
      </c>
      <c r="D166" s="383" t="s">
        <v>255</v>
      </c>
      <c r="E166" s="285" t="s">
        <v>543</v>
      </c>
      <c r="F166" s="114">
        <v>161</v>
      </c>
      <c r="H166" s="29"/>
      <c r="I166" s="29"/>
      <c r="J166" s="29"/>
      <c r="K166" s="29"/>
      <c r="L166" s="29"/>
    </row>
    <row r="167" spans="1:12" s="20" customFormat="1" ht="29.25" x14ac:dyDescent="0.2">
      <c r="A167" s="13">
        <v>162</v>
      </c>
      <c r="B167" s="39"/>
      <c r="C167" s="167" t="s">
        <v>322</v>
      </c>
      <c r="D167" s="382" t="s">
        <v>320</v>
      </c>
      <c r="E167" s="285" t="s">
        <v>489</v>
      </c>
      <c r="F167" s="114">
        <v>162</v>
      </c>
      <c r="H167" s="29"/>
      <c r="I167" s="29"/>
      <c r="J167" s="29"/>
      <c r="K167" s="29"/>
      <c r="L167" s="29"/>
    </row>
    <row r="168" spans="1:12" s="20" customFormat="1" ht="16.5" x14ac:dyDescent="0.2">
      <c r="A168" s="386">
        <v>163</v>
      </c>
      <c r="B168" s="39"/>
      <c r="C168" s="165" t="s">
        <v>233</v>
      </c>
      <c r="D168" s="384" t="s">
        <v>137</v>
      </c>
      <c r="E168" s="285" t="s">
        <v>465</v>
      </c>
      <c r="F168" s="119">
        <v>163</v>
      </c>
      <c r="H168" s="29"/>
      <c r="I168" s="29"/>
      <c r="J168" s="29"/>
      <c r="K168" s="29"/>
      <c r="L168" s="29"/>
    </row>
    <row r="169" spans="1:12" s="20" customFormat="1" ht="16.5" x14ac:dyDescent="0.2">
      <c r="A169" s="387">
        <v>164</v>
      </c>
      <c r="B169" s="39"/>
      <c r="C169" s="165" t="s">
        <v>184</v>
      </c>
      <c r="D169" s="107" t="s">
        <v>191</v>
      </c>
      <c r="E169" s="285" t="s">
        <v>440</v>
      </c>
      <c r="F169" s="114">
        <v>164</v>
      </c>
      <c r="H169" s="29"/>
      <c r="I169" s="29"/>
      <c r="J169" s="29"/>
      <c r="K169" s="29"/>
      <c r="L169" s="29"/>
    </row>
    <row r="170" spans="1:12" s="20" customFormat="1" ht="16.5" x14ac:dyDescent="0.2">
      <c r="A170" s="387">
        <v>165</v>
      </c>
      <c r="B170" s="39"/>
      <c r="C170" s="169" t="s">
        <v>218</v>
      </c>
      <c r="D170" s="380" t="s">
        <v>111</v>
      </c>
      <c r="E170" s="285" t="s">
        <v>471</v>
      </c>
      <c r="F170" s="114">
        <v>165</v>
      </c>
      <c r="H170" s="29"/>
      <c r="I170" s="29"/>
      <c r="J170" s="29"/>
      <c r="K170" s="29"/>
      <c r="L170" s="29"/>
    </row>
    <row r="171" spans="1:12" s="20" customFormat="1" ht="29.25" x14ac:dyDescent="0.2">
      <c r="A171" s="13">
        <v>166</v>
      </c>
      <c r="B171" s="39"/>
      <c r="C171" s="167" t="s">
        <v>328</v>
      </c>
      <c r="D171" s="382" t="s">
        <v>320</v>
      </c>
      <c r="E171" s="285" t="s">
        <v>490</v>
      </c>
      <c r="F171" s="119">
        <v>166</v>
      </c>
      <c r="H171" s="29"/>
      <c r="I171" s="29"/>
      <c r="J171" s="29"/>
      <c r="K171" s="29"/>
      <c r="L171" s="29"/>
    </row>
    <row r="172" spans="1:12" s="20" customFormat="1" ht="16.5" x14ac:dyDescent="0.2">
      <c r="A172" s="13">
        <v>167</v>
      </c>
      <c r="B172" s="39"/>
      <c r="C172" s="167" t="s">
        <v>388</v>
      </c>
      <c r="D172" s="380" t="s">
        <v>114</v>
      </c>
      <c r="E172" s="285" t="s">
        <v>458</v>
      </c>
      <c r="F172" s="114">
        <v>167</v>
      </c>
      <c r="H172" s="29"/>
      <c r="I172" s="29"/>
      <c r="J172" s="29"/>
      <c r="K172" s="29"/>
      <c r="L172" s="29"/>
    </row>
    <row r="173" spans="1:12" s="20" customFormat="1" ht="18" x14ac:dyDescent="0.2">
      <c r="A173" s="13">
        <v>168</v>
      </c>
      <c r="B173" s="39"/>
      <c r="C173" s="115" t="s">
        <v>108</v>
      </c>
      <c r="D173" s="380" t="s">
        <v>105</v>
      </c>
      <c r="E173" s="285" t="s">
        <v>612</v>
      </c>
      <c r="F173" s="114">
        <v>168</v>
      </c>
      <c r="H173" s="29"/>
      <c r="I173" s="29"/>
      <c r="J173" s="29"/>
      <c r="K173" s="29"/>
      <c r="L173" s="29"/>
    </row>
    <row r="174" spans="1:12" s="20" customFormat="1" ht="18" x14ac:dyDescent="0.15">
      <c r="A174" s="13">
        <v>169</v>
      </c>
      <c r="B174" s="39"/>
      <c r="C174" s="112" t="s">
        <v>275</v>
      </c>
      <c r="D174" s="381" t="s">
        <v>95</v>
      </c>
      <c r="E174" s="285" t="s">
        <v>497</v>
      </c>
      <c r="F174" s="119">
        <v>169</v>
      </c>
      <c r="H174" s="29"/>
      <c r="I174" s="29"/>
      <c r="J174" s="29"/>
      <c r="K174" s="29"/>
      <c r="L174" s="29"/>
    </row>
    <row r="175" spans="1:12" s="20" customFormat="1" ht="18" x14ac:dyDescent="0.15">
      <c r="A175" s="13">
        <v>170</v>
      </c>
      <c r="B175" s="39"/>
      <c r="C175" s="112" t="s">
        <v>369</v>
      </c>
      <c r="D175" s="107" t="s">
        <v>367</v>
      </c>
      <c r="E175" s="285" t="s">
        <v>469</v>
      </c>
      <c r="F175" s="114">
        <v>170</v>
      </c>
      <c r="H175" s="29"/>
      <c r="I175" s="29"/>
      <c r="J175" s="29"/>
      <c r="K175" s="29"/>
      <c r="L175" s="29"/>
    </row>
    <row r="176" spans="1:12" s="20" customFormat="1" ht="16.5" x14ac:dyDescent="0.2">
      <c r="A176" s="13">
        <v>171</v>
      </c>
      <c r="B176" s="39"/>
      <c r="C176" s="165" t="s">
        <v>126</v>
      </c>
      <c r="D176" s="380" t="s">
        <v>102</v>
      </c>
      <c r="E176" s="285" t="s">
        <v>603</v>
      </c>
      <c r="F176" s="114">
        <v>171</v>
      </c>
      <c r="H176" s="29"/>
      <c r="I176" s="29"/>
      <c r="J176" s="29"/>
      <c r="K176" s="29"/>
      <c r="L176" s="29"/>
    </row>
    <row r="177" spans="1:12" s="20" customFormat="1" ht="18" x14ac:dyDescent="0.15">
      <c r="A177" s="386">
        <v>172</v>
      </c>
      <c r="B177" s="39"/>
      <c r="C177" s="112" t="s">
        <v>270</v>
      </c>
      <c r="D177" s="107" t="s">
        <v>110</v>
      </c>
      <c r="E177" s="285" t="s">
        <v>409</v>
      </c>
      <c r="F177" s="119">
        <v>172</v>
      </c>
      <c r="H177" s="29"/>
      <c r="I177" s="29"/>
      <c r="J177" s="29"/>
      <c r="K177" s="29"/>
      <c r="L177" s="29"/>
    </row>
    <row r="178" spans="1:12" s="20" customFormat="1" ht="16.5" x14ac:dyDescent="0.2">
      <c r="A178" s="387">
        <v>173</v>
      </c>
      <c r="B178" s="39"/>
      <c r="C178" s="167" t="s">
        <v>202</v>
      </c>
      <c r="D178" s="380" t="s">
        <v>94</v>
      </c>
      <c r="E178" s="285" t="s">
        <v>520</v>
      </c>
      <c r="F178" s="114">
        <v>173</v>
      </c>
      <c r="H178" s="29"/>
      <c r="I178" s="29"/>
      <c r="J178" s="29"/>
      <c r="K178" s="29"/>
      <c r="L178" s="29"/>
    </row>
    <row r="179" spans="1:12" s="20" customFormat="1" ht="16.5" x14ac:dyDescent="0.2">
      <c r="A179" s="387">
        <v>174</v>
      </c>
      <c r="B179" s="39"/>
      <c r="C179" s="118" t="s">
        <v>260</v>
      </c>
      <c r="D179" s="383" t="s">
        <v>255</v>
      </c>
      <c r="E179" s="285" t="s">
        <v>540</v>
      </c>
      <c r="F179" s="114">
        <v>174</v>
      </c>
      <c r="H179" s="29"/>
      <c r="I179" s="29"/>
      <c r="J179" s="29"/>
      <c r="K179" s="29"/>
      <c r="L179" s="29"/>
    </row>
    <row r="180" spans="1:12" s="20" customFormat="1" ht="16.5" x14ac:dyDescent="0.2">
      <c r="A180" s="13">
        <v>175</v>
      </c>
      <c r="B180" s="39"/>
      <c r="C180" s="118" t="s">
        <v>257</v>
      </c>
      <c r="D180" s="383" t="s">
        <v>255</v>
      </c>
      <c r="E180" s="285" t="s">
        <v>537</v>
      </c>
      <c r="F180" s="119">
        <v>175</v>
      </c>
      <c r="H180" s="29"/>
      <c r="I180" s="29"/>
      <c r="J180" s="29"/>
      <c r="K180" s="29"/>
      <c r="L180" s="29"/>
    </row>
    <row r="181" spans="1:12" s="20" customFormat="1" ht="16.5" x14ac:dyDescent="0.2">
      <c r="A181" s="13">
        <v>176</v>
      </c>
      <c r="B181" s="39"/>
      <c r="C181" s="165" t="s">
        <v>334</v>
      </c>
      <c r="D181" s="380" t="s">
        <v>101</v>
      </c>
      <c r="E181" s="285" t="s">
        <v>459</v>
      </c>
      <c r="F181" s="114">
        <v>176</v>
      </c>
      <c r="H181" s="29"/>
      <c r="I181" s="29"/>
      <c r="J181" s="29"/>
      <c r="K181" s="29"/>
      <c r="L181" s="29"/>
    </row>
    <row r="182" spans="1:12" s="20" customFormat="1" ht="18" x14ac:dyDescent="0.15">
      <c r="A182" s="13">
        <v>177</v>
      </c>
      <c r="B182" s="39"/>
      <c r="C182" s="112" t="s">
        <v>372</v>
      </c>
      <c r="D182" s="107" t="s">
        <v>367</v>
      </c>
      <c r="E182" s="285" t="s">
        <v>459</v>
      </c>
      <c r="F182" s="114">
        <v>176</v>
      </c>
      <c r="H182" s="29"/>
      <c r="I182" s="29"/>
      <c r="J182" s="29"/>
      <c r="K182" s="29"/>
      <c r="L182" s="29"/>
    </row>
    <row r="183" spans="1:12" s="20" customFormat="1" ht="16.5" x14ac:dyDescent="0.2">
      <c r="A183" s="13">
        <v>178</v>
      </c>
      <c r="B183" s="39"/>
      <c r="C183" s="167" t="s">
        <v>393</v>
      </c>
      <c r="D183" s="380" t="s">
        <v>114</v>
      </c>
      <c r="E183" s="285" t="s">
        <v>459</v>
      </c>
      <c r="F183" s="119">
        <v>178</v>
      </c>
      <c r="H183" s="29"/>
      <c r="I183" s="29"/>
      <c r="J183" s="29"/>
      <c r="K183" s="29"/>
      <c r="L183" s="29"/>
    </row>
    <row r="184" spans="1:12" s="20" customFormat="1" ht="16.5" x14ac:dyDescent="0.2">
      <c r="A184" s="13">
        <v>179</v>
      </c>
      <c r="B184" s="39"/>
      <c r="C184" s="165" t="s">
        <v>215</v>
      </c>
      <c r="D184" s="380" t="s">
        <v>109</v>
      </c>
      <c r="E184" s="285" t="s">
        <v>516</v>
      </c>
      <c r="F184" s="114">
        <v>179</v>
      </c>
      <c r="H184" s="29"/>
      <c r="I184" s="29"/>
      <c r="J184" s="29"/>
      <c r="K184" s="29"/>
      <c r="L184" s="29"/>
    </row>
    <row r="185" spans="1:12" s="20" customFormat="1" ht="16.5" x14ac:dyDescent="0.2">
      <c r="A185" s="13">
        <v>180</v>
      </c>
      <c r="B185" s="39"/>
      <c r="C185" s="165" t="s">
        <v>214</v>
      </c>
      <c r="D185" s="380" t="s">
        <v>109</v>
      </c>
      <c r="E185" s="285" t="s">
        <v>515</v>
      </c>
      <c r="F185" s="114">
        <v>180</v>
      </c>
      <c r="H185" s="29"/>
      <c r="I185" s="29"/>
      <c r="J185" s="29"/>
      <c r="K185" s="29"/>
      <c r="L185" s="29"/>
    </row>
    <row r="186" spans="1:12" s="20" customFormat="1" ht="18" x14ac:dyDescent="0.15">
      <c r="A186" s="386">
        <v>181</v>
      </c>
      <c r="B186" s="39"/>
      <c r="C186" s="112" t="s">
        <v>266</v>
      </c>
      <c r="D186" s="107" t="s">
        <v>110</v>
      </c>
      <c r="E186" s="285" t="s">
        <v>410</v>
      </c>
      <c r="F186" s="119">
        <v>181</v>
      </c>
      <c r="H186" s="29"/>
      <c r="I186" s="29"/>
      <c r="J186" s="29"/>
      <c r="K186" s="29"/>
      <c r="L186" s="29"/>
    </row>
    <row r="187" spans="1:12" s="20" customFormat="1" ht="16.5" x14ac:dyDescent="0.2">
      <c r="A187" s="387">
        <v>182</v>
      </c>
      <c r="B187" s="39"/>
      <c r="C187" s="165" t="s">
        <v>237</v>
      </c>
      <c r="D187" s="384" t="s">
        <v>137</v>
      </c>
      <c r="E187" s="285" t="s">
        <v>466</v>
      </c>
      <c r="F187" s="114">
        <v>182</v>
      </c>
      <c r="H187" s="29"/>
      <c r="I187" s="29"/>
      <c r="J187" s="29"/>
      <c r="K187" s="29"/>
      <c r="L187" s="29"/>
    </row>
    <row r="188" spans="1:12" s="20" customFormat="1" ht="16.5" x14ac:dyDescent="0.2">
      <c r="A188" s="387">
        <v>183</v>
      </c>
      <c r="B188" s="39"/>
      <c r="C188" s="165" t="s">
        <v>238</v>
      </c>
      <c r="D188" s="384" t="s">
        <v>137</v>
      </c>
      <c r="E188" s="285" t="s">
        <v>467</v>
      </c>
      <c r="F188" s="114">
        <v>183</v>
      </c>
      <c r="H188" s="29"/>
      <c r="I188" s="29"/>
      <c r="J188" s="29"/>
      <c r="K188" s="29"/>
      <c r="L188" s="29"/>
    </row>
    <row r="189" spans="1:12" s="20" customFormat="1" ht="18" x14ac:dyDescent="0.2">
      <c r="A189" s="13">
        <v>184</v>
      </c>
      <c r="B189" s="39"/>
      <c r="C189" s="115" t="s">
        <v>254</v>
      </c>
      <c r="D189" s="380" t="s">
        <v>105</v>
      </c>
      <c r="E189" s="285" t="s">
        <v>610</v>
      </c>
      <c r="F189" s="119">
        <v>184</v>
      </c>
      <c r="H189" s="29"/>
      <c r="I189" s="29"/>
      <c r="J189" s="29"/>
      <c r="K189" s="29"/>
      <c r="L189" s="29"/>
    </row>
    <row r="190" spans="1:12" s="20" customFormat="1" ht="16.5" x14ac:dyDescent="0.2">
      <c r="A190" s="13">
        <v>185</v>
      </c>
      <c r="B190" s="39"/>
      <c r="C190" s="169" t="s">
        <v>219</v>
      </c>
      <c r="D190" s="380" t="s">
        <v>111</v>
      </c>
      <c r="E190" s="285" t="s">
        <v>452</v>
      </c>
      <c r="F190" s="114">
        <v>185</v>
      </c>
      <c r="H190" s="29"/>
      <c r="I190" s="29"/>
      <c r="J190" s="29"/>
      <c r="K190" s="29"/>
      <c r="L190" s="29"/>
    </row>
    <row r="191" spans="1:12" s="20" customFormat="1" ht="16.5" x14ac:dyDescent="0.2">
      <c r="A191" s="13">
        <v>186</v>
      </c>
      <c r="B191" s="39"/>
      <c r="C191" s="167" t="s">
        <v>316</v>
      </c>
      <c r="D191" s="380" t="s">
        <v>113</v>
      </c>
      <c r="E191" s="285" t="s">
        <v>421</v>
      </c>
      <c r="F191" s="114">
        <v>186</v>
      </c>
      <c r="H191" s="29"/>
      <c r="I191" s="29"/>
      <c r="J191" s="29"/>
      <c r="K191" s="29"/>
      <c r="L191" s="29"/>
    </row>
    <row r="192" spans="1:12" s="20" customFormat="1" ht="16.5" x14ac:dyDescent="0.2">
      <c r="A192" s="13">
        <v>187</v>
      </c>
      <c r="B192" s="39"/>
      <c r="C192" s="167" t="s">
        <v>206</v>
      </c>
      <c r="D192" s="380" t="s">
        <v>104</v>
      </c>
      <c r="E192" s="285" t="s">
        <v>435</v>
      </c>
      <c r="F192" s="119">
        <v>187</v>
      </c>
      <c r="H192" s="29"/>
      <c r="I192" s="29"/>
      <c r="J192" s="29"/>
      <c r="K192" s="29"/>
      <c r="L192" s="29"/>
    </row>
    <row r="193" spans="1:12" s="20" customFormat="1" ht="16.5" x14ac:dyDescent="0.2">
      <c r="A193" s="13">
        <v>188</v>
      </c>
      <c r="B193" s="39"/>
      <c r="C193" s="169" t="s">
        <v>366</v>
      </c>
      <c r="D193" s="380" t="s">
        <v>111</v>
      </c>
      <c r="E193" s="285" t="s">
        <v>451</v>
      </c>
      <c r="F193" s="114">
        <v>188</v>
      </c>
      <c r="H193" s="29"/>
      <c r="I193" s="29"/>
      <c r="J193" s="29"/>
      <c r="K193" s="29"/>
      <c r="L193" s="29"/>
    </row>
    <row r="194" spans="1:12" s="20" customFormat="1" ht="16.5" x14ac:dyDescent="0.2">
      <c r="A194" s="13">
        <v>189</v>
      </c>
      <c r="B194" s="39"/>
      <c r="C194" s="167" t="s">
        <v>205</v>
      </c>
      <c r="D194" s="380" t="s">
        <v>104</v>
      </c>
      <c r="E194" s="285" t="s">
        <v>434</v>
      </c>
      <c r="F194" s="114">
        <v>189</v>
      </c>
      <c r="H194" s="29"/>
      <c r="I194" s="29"/>
      <c r="J194" s="29"/>
      <c r="K194" s="29"/>
      <c r="L194" s="29"/>
    </row>
    <row r="195" spans="1:12" s="20" customFormat="1" ht="16.5" x14ac:dyDescent="0.2">
      <c r="A195" s="386">
        <v>190</v>
      </c>
      <c r="B195" s="39"/>
      <c r="C195" s="167" t="s">
        <v>391</v>
      </c>
      <c r="D195" s="380" t="s">
        <v>114</v>
      </c>
      <c r="E195" s="285" t="s">
        <v>461</v>
      </c>
      <c r="F195" s="119">
        <v>190</v>
      </c>
      <c r="H195" s="29"/>
      <c r="I195" s="29"/>
      <c r="J195" s="29"/>
      <c r="K195" s="29"/>
      <c r="L195" s="29"/>
    </row>
    <row r="196" spans="1:12" s="20" customFormat="1" ht="16.5" x14ac:dyDescent="0.2">
      <c r="A196" s="387">
        <v>191</v>
      </c>
      <c r="B196" s="39"/>
      <c r="C196" s="118" t="s">
        <v>225</v>
      </c>
      <c r="D196" s="383" t="s">
        <v>91</v>
      </c>
      <c r="E196" s="285" t="s">
        <v>576</v>
      </c>
      <c r="F196" s="114">
        <v>191</v>
      </c>
      <c r="H196" s="29"/>
      <c r="I196" s="29"/>
      <c r="J196" s="29"/>
      <c r="K196" s="29"/>
      <c r="L196" s="29"/>
    </row>
    <row r="197" spans="1:12" s="20" customFormat="1" ht="16.5" x14ac:dyDescent="0.2">
      <c r="A197" s="387">
        <v>192</v>
      </c>
      <c r="B197" s="39"/>
      <c r="C197" s="167" t="s">
        <v>314</v>
      </c>
      <c r="D197" s="380" t="s">
        <v>113</v>
      </c>
      <c r="E197" s="285" t="s">
        <v>420</v>
      </c>
      <c r="F197" s="114">
        <v>192</v>
      </c>
      <c r="H197" s="29"/>
      <c r="I197" s="29"/>
      <c r="J197" s="29"/>
      <c r="K197" s="29"/>
      <c r="L197" s="29"/>
    </row>
    <row r="198" spans="1:12" s="20" customFormat="1" ht="18" x14ac:dyDescent="0.15">
      <c r="A198" s="13">
        <v>193</v>
      </c>
      <c r="B198" s="39"/>
      <c r="C198" s="112" t="s">
        <v>376</v>
      </c>
      <c r="D198" s="107" t="s">
        <v>110</v>
      </c>
      <c r="E198" s="285" t="s">
        <v>412</v>
      </c>
      <c r="F198" s="119">
        <v>193</v>
      </c>
      <c r="H198" s="29"/>
      <c r="I198" s="29"/>
      <c r="J198" s="29"/>
      <c r="K198" s="29"/>
      <c r="L198" s="29"/>
    </row>
    <row r="199" spans="1:12" s="20" customFormat="1" ht="16.5" x14ac:dyDescent="0.2">
      <c r="A199" s="13">
        <v>194</v>
      </c>
      <c r="B199" s="39"/>
      <c r="C199" s="167" t="s">
        <v>319</v>
      </c>
      <c r="D199" s="380" t="s">
        <v>113</v>
      </c>
      <c r="E199" s="285" t="s">
        <v>425</v>
      </c>
      <c r="F199" s="114">
        <v>194</v>
      </c>
      <c r="H199" s="29"/>
      <c r="I199" s="29"/>
      <c r="J199" s="29"/>
      <c r="K199" s="29"/>
      <c r="L199" s="29"/>
    </row>
    <row r="200" spans="1:12" s="20" customFormat="1" ht="16.5" x14ac:dyDescent="0.2">
      <c r="A200" s="13">
        <v>195</v>
      </c>
      <c r="B200" s="39"/>
      <c r="C200" s="167" t="s">
        <v>318</v>
      </c>
      <c r="D200" s="380" t="s">
        <v>113</v>
      </c>
      <c r="E200" s="285" t="s">
        <v>424</v>
      </c>
      <c r="F200" s="114">
        <v>195</v>
      </c>
      <c r="H200" s="29"/>
      <c r="I200" s="29"/>
      <c r="J200" s="29"/>
      <c r="K200" s="29"/>
      <c r="L200" s="29"/>
    </row>
    <row r="201" spans="1:12" s="20" customFormat="1" ht="16.5" x14ac:dyDescent="0.2">
      <c r="A201" s="13">
        <v>196</v>
      </c>
      <c r="B201" s="39"/>
      <c r="C201" s="165" t="s">
        <v>300</v>
      </c>
      <c r="D201" s="380" t="s">
        <v>102</v>
      </c>
      <c r="E201" s="285" t="s">
        <v>601</v>
      </c>
      <c r="F201" s="119">
        <v>196</v>
      </c>
      <c r="H201" s="29"/>
      <c r="I201" s="29"/>
      <c r="J201" s="29"/>
      <c r="K201" s="29"/>
      <c r="L201" s="29"/>
    </row>
    <row r="202" spans="1:12" s="20" customFormat="1" ht="16.5" x14ac:dyDescent="0.2">
      <c r="A202" s="13">
        <v>197</v>
      </c>
      <c r="B202" s="39"/>
      <c r="C202" s="165" t="s">
        <v>123</v>
      </c>
      <c r="D202" s="380" t="s">
        <v>101</v>
      </c>
      <c r="E202" s="285" t="s">
        <v>495</v>
      </c>
      <c r="F202" s="114">
        <v>197</v>
      </c>
      <c r="H202" s="29"/>
      <c r="I202" s="29"/>
      <c r="J202" s="29"/>
      <c r="K202" s="29"/>
      <c r="L202" s="29"/>
    </row>
    <row r="203" spans="1:12" s="20" customFormat="1" ht="18" x14ac:dyDescent="0.15">
      <c r="A203" s="13">
        <v>198</v>
      </c>
      <c r="B203" s="39"/>
      <c r="C203" s="112" t="s">
        <v>269</v>
      </c>
      <c r="D203" s="107" t="s">
        <v>110</v>
      </c>
      <c r="E203" s="285" t="s">
        <v>411</v>
      </c>
      <c r="F203" s="114">
        <v>198</v>
      </c>
      <c r="H203" s="29"/>
      <c r="I203" s="29"/>
      <c r="J203" s="29"/>
      <c r="K203" s="29"/>
      <c r="L203" s="29"/>
    </row>
    <row r="204" spans="1:12" s="20" customFormat="1" ht="16.5" x14ac:dyDescent="0.2">
      <c r="A204" s="386">
        <v>199</v>
      </c>
      <c r="B204" s="39"/>
      <c r="C204" s="167" t="s">
        <v>360</v>
      </c>
      <c r="D204" s="381" t="s">
        <v>96</v>
      </c>
      <c r="E204" s="285" t="s">
        <v>583</v>
      </c>
      <c r="F204" s="119">
        <v>199</v>
      </c>
      <c r="H204" s="29"/>
      <c r="I204" s="29"/>
      <c r="J204" s="29"/>
      <c r="K204" s="29"/>
      <c r="L204" s="29"/>
    </row>
    <row r="205" spans="1:12" s="20" customFormat="1" ht="18" x14ac:dyDescent="0.2">
      <c r="A205" s="387">
        <v>200</v>
      </c>
      <c r="B205" s="39"/>
      <c r="C205" s="185" t="s">
        <v>343</v>
      </c>
      <c r="D205" s="380" t="s">
        <v>121</v>
      </c>
      <c r="E205" s="285" t="s">
        <v>414</v>
      </c>
      <c r="F205" s="114">
        <v>200</v>
      </c>
      <c r="H205" s="29"/>
      <c r="I205" s="29"/>
      <c r="J205" s="29"/>
      <c r="K205" s="29"/>
      <c r="L205" s="29"/>
    </row>
    <row r="206" spans="1:12" s="20" customFormat="1" ht="18" x14ac:dyDescent="0.15">
      <c r="A206" s="387">
        <v>201</v>
      </c>
      <c r="B206" s="39"/>
      <c r="C206" s="112" t="s">
        <v>268</v>
      </c>
      <c r="D206" s="107" t="s">
        <v>110</v>
      </c>
      <c r="E206" s="285" t="s">
        <v>413</v>
      </c>
      <c r="F206" s="114">
        <v>201</v>
      </c>
      <c r="H206" s="29"/>
      <c r="I206" s="29"/>
      <c r="J206" s="29"/>
      <c r="K206" s="29"/>
      <c r="L206" s="29"/>
    </row>
    <row r="207" spans="1:12" s="20" customFormat="1" ht="18" x14ac:dyDescent="0.15">
      <c r="A207" s="13">
        <v>202</v>
      </c>
      <c r="B207" s="39"/>
      <c r="C207" s="112" t="s">
        <v>396</v>
      </c>
      <c r="D207" s="380" t="s">
        <v>121</v>
      </c>
      <c r="E207" s="285" t="s">
        <v>418</v>
      </c>
      <c r="F207" s="119">
        <v>202</v>
      </c>
      <c r="H207" s="29"/>
      <c r="I207" s="29"/>
      <c r="J207" s="29"/>
      <c r="K207" s="29"/>
      <c r="L207" s="29"/>
    </row>
    <row r="208" spans="1:12" s="20" customFormat="1" ht="18" x14ac:dyDescent="0.2">
      <c r="A208" s="13">
        <v>203</v>
      </c>
      <c r="B208" s="39"/>
      <c r="C208" s="115" t="s">
        <v>107</v>
      </c>
      <c r="D208" s="380" t="s">
        <v>105</v>
      </c>
      <c r="E208" s="285" t="s">
        <v>609</v>
      </c>
      <c r="F208" s="114">
        <v>203</v>
      </c>
      <c r="H208" s="29"/>
      <c r="I208" s="29"/>
      <c r="J208" s="29"/>
      <c r="K208" s="29"/>
      <c r="L208" s="29"/>
    </row>
    <row r="209" spans="1:12" s="20" customFormat="1" ht="16.5" x14ac:dyDescent="0.2">
      <c r="A209" s="13">
        <v>204</v>
      </c>
      <c r="B209" s="39"/>
      <c r="C209" s="165" t="s">
        <v>331</v>
      </c>
      <c r="D209" s="380" t="s">
        <v>101</v>
      </c>
      <c r="E209" s="285" t="s">
        <v>492</v>
      </c>
      <c r="F209" s="114">
        <v>204</v>
      </c>
      <c r="H209" s="29"/>
      <c r="I209" s="29"/>
      <c r="J209" s="29"/>
      <c r="K209" s="29"/>
      <c r="L209" s="29"/>
    </row>
    <row r="210" spans="1:12" s="20" customFormat="1" ht="16.5" x14ac:dyDescent="0.2">
      <c r="A210" s="13">
        <v>205</v>
      </c>
      <c r="B210" s="39"/>
      <c r="C210" s="169" t="s">
        <v>192</v>
      </c>
      <c r="D210" s="107" t="s">
        <v>141</v>
      </c>
      <c r="E210" s="285" t="s">
        <v>506</v>
      </c>
      <c r="F210" s="119">
        <v>205</v>
      </c>
      <c r="H210" s="29"/>
      <c r="I210" s="29"/>
      <c r="J210" s="29"/>
      <c r="K210" s="29"/>
      <c r="L210" s="29"/>
    </row>
    <row r="211" spans="1:12" s="20" customFormat="1" ht="18" x14ac:dyDescent="0.15">
      <c r="A211" s="13">
        <v>206</v>
      </c>
      <c r="B211" s="39"/>
      <c r="C211" s="112" t="s">
        <v>264</v>
      </c>
      <c r="D211" s="107" t="s">
        <v>110</v>
      </c>
      <c r="E211" s="285" t="s">
        <v>426</v>
      </c>
      <c r="F211" s="114">
        <v>206</v>
      </c>
      <c r="H211" s="29"/>
      <c r="I211" s="29"/>
      <c r="J211" s="29"/>
      <c r="K211" s="29"/>
      <c r="L211" s="29"/>
    </row>
    <row r="212" spans="1:12" s="20" customFormat="1" ht="18" x14ac:dyDescent="0.15">
      <c r="A212" s="13">
        <v>207</v>
      </c>
      <c r="B212" s="39"/>
      <c r="C212" s="112" t="s">
        <v>267</v>
      </c>
      <c r="D212" s="107" t="s">
        <v>110</v>
      </c>
      <c r="E212" s="285" t="s">
        <v>419</v>
      </c>
      <c r="F212" s="114">
        <v>207</v>
      </c>
      <c r="H212" s="29"/>
      <c r="I212" s="29"/>
      <c r="J212" s="29"/>
      <c r="K212" s="29"/>
      <c r="L212" s="29"/>
    </row>
    <row r="213" spans="1:12" s="20" customFormat="1" ht="18" x14ac:dyDescent="0.15">
      <c r="A213" s="386">
        <v>208</v>
      </c>
      <c r="B213" s="39"/>
      <c r="C213" s="112" t="s">
        <v>274</v>
      </c>
      <c r="D213" s="381" t="s">
        <v>95</v>
      </c>
      <c r="E213" s="285" t="s">
        <v>496</v>
      </c>
      <c r="F213" s="119">
        <v>208</v>
      </c>
      <c r="H213" s="29"/>
      <c r="I213" s="29"/>
      <c r="J213" s="29"/>
      <c r="K213" s="29"/>
      <c r="L213" s="29"/>
    </row>
    <row r="214" spans="1:12" s="20" customFormat="1" ht="16.5" x14ac:dyDescent="0.2">
      <c r="A214" s="387">
        <v>209</v>
      </c>
      <c r="B214" s="39"/>
      <c r="C214" s="167" t="s">
        <v>364</v>
      </c>
      <c r="D214" s="380" t="s">
        <v>113</v>
      </c>
      <c r="E214" s="285" t="s">
        <v>422</v>
      </c>
      <c r="F214" s="114">
        <v>209</v>
      </c>
      <c r="H214" s="29"/>
      <c r="I214" s="29"/>
      <c r="J214" s="29"/>
      <c r="K214" s="29"/>
      <c r="L214" s="29"/>
    </row>
    <row r="215" spans="1:12" s="20" customFormat="1" ht="16.5" x14ac:dyDescent="0.2">
      <c r="A215" s="387">
        <v>210</v>
      </c>
      <c r="B215" s="39"/>
      <c r="C215" s="167" t="s">
        <v>317</v>
      </c>
      <c r="D215" s="380" t="s">
        <v>113</v>
      </c>
      <c r="E215" s="285" t="s">
        <v>423</v>
      </c>
      <c r="F215" s="114">
        <v>210</v>
      </c>
      <c r="H215" s="29"/>
      <c r="I215" s="29"/>
      <c r="J215" s="29"/>
      <c r="K215" s="29"/>
      <c r="L215" s="29"/>
    </row>
    <row r="216" spans="1:12" s="20" customFormat="1" ht="16.5" x14ac:dyDescent="0.2">
      <c r="A216" s="13">
        <v>211</v>
      </c>
      <c r="B216" s="39"/>
      <c r="C216" s="184" t="s">
        <v>342</v>
      </c>
      <c r="D216" s="380" t="s">
        <v>121</v>
      </c>
      <c r="E216" s="285" t="s">
        <v>415</v>
      </c>
      <c r="F216" s="119">
        <v>211</v>
      </c>
      <c r="H216" s="29"/>
      <c r="I216" s="29"/>
      <c r="J216" s="29"/>
      <c r="K216" s="29"/>
      <c r="L216" s="29"/>
    </row>
    <row r="217" spans="1:12" s="20" customFormat="1" ht="18" x14ac:dyDescent="0.15">
      <c r="A217" s="13">
        <v>212</v>
      </c>
      <c r="B217" s="39"/>
      <c r="C217" s="112" t="s">
        <v>395</v>
      </c>
      <c r="D217" s="380" t="s">
        <v>121</v>
      </c>
      <c r="E217" s="285" t="s">
        <v>416</v>
      </c>
      <c r="F217" s="114">
        <v>212</v>
      </c>
      <c r="H217" s="29"/>
      <c r="I217" s="29"/>
      <c r="J217" s="29"/>
      <c r="K217" s="29"/>
      <c r="L217" s="29"/>
    </row>
    <row r="218" spans="1:12" s="20" customFormat="1" ht="18" x14ac:dyDescent="0.2">
      <c r="A218" s="13">
        <v>213</v>
      </c>
      <c r="B218" s="39"/>
      <c r="C218" s="185" t="s">
        <v>346</v>
      </c>
      <c r="D218" s="380" t="s">
        <v>121</v>
      </c>
      <c r="E218" s="285" t="s">
        <v>417</v>
      </c>
      <c r="F218" s="114">
        <v>213</v>
      </c>
      <c r="H218" s="29"/>
      <c r="I218" s="29"/>
      <c r="J218" s="29"/>
      <c r="K218" s="29"/>
      <c r="L218" s="29"/>
    </row>
    <row r="219" spans="1:12" s="20" customFormat="1" ht="16.5" x14ac:dyDescent="0.2">
      <c r="A219" s="13">
        <v>214</v>
      </c>
      <c r="B219" s="39"/>
      <c r="C219" s="118" t="s">
        <v>262</v>
      </c>
      <c r="D219" s="383" t="s">
        <v>255</v>
      </c>
      <c r="E219" s="285" t="s">
        <v>542</v>
      </c>
      <c r="F219" s="119">
        <v>214</v>
      </c>
      <c r="H219" s="29"/>
      <c r="I219" s="29"/>
      <c r="J219" s="29"/>
      <c r="K219" s="29"/>
      <c r="L219" s="29"/>
    </row>
    <row r="220" spans="1:12" s="20" customFormat="1" ht="16.5" x14ac:dyDescent="0.2">
      <c r="A220" s="13">
        <v>215</v>
      </c>
      <c r="B220" s="39"/>
      <c r="C220" s="118" t="s">
        <v>258</v>
      </c>
      <c r="D220" s="383" t="s">
        <v>255</v>
      </c>
      <c r="E220" s="285" t="s">
        <v>538</v>
      </c>
      <c r="F220" s="114">
        <v>215</v>
      </c>
      <c r="H220" s="29"/>
      <c r="I220" s="29"/>
      <c r="J220" s="29"/>
      <c r="K220" s="29"/>
      <c r="L220" s="29"/>
    </row>
    <row r="221" spans="1:12" s="20" customFormat="1" ht="16.5" x14ac:dyDescent="0.2">
      <c r="A221" s="13">
        <v>216</v>
      </c>
      <c r="B221" s="39"/>
      <c r="C221" s="118" t="s">
        <v>261</v>
      </c>
      <c r="D221" s="383" t="s">
        <v>255</v>
      </c>
      <c r="E221" s="285" t="s">
        <v>541</v>
      </c>
      <c r="F221" s="114">
        <v>216</v>
      </c>
      <c r="H221" s="29"/>
      <c r="I221" s="29"/>
      <c r="J221" s="29"/>
      <c r="K221" s="29"/>
      <c r="L221" s="29"/>
    </row>
    <row r="222" spans="1:12" s="20" customFormat="1" ht="16.5" x14ac:dyDescent="0.2">
      <c r="A222" s="386">
        <v>217</v>
      </c>
      <c r="B222" s="39"/>
      <c r="C222" s="169" t="s">
        <v>220</v>
      </c>
      <c r="D222" s="380" t="s">
        <v>111</v>
      </c>
      <c r="E222" s="285" t="s">
        <v>460</v>
      </c>
      <c r="F222" s="119">
        <v>217</v>
      </c>
      <c r="H222" s="29"/>
      <c r="I222" s="29"/>
      <c r="J222" s="29"/>
      <c r="K222" s="29"/>
      <c r="L222" s="29"/>
    </row>
    <row r="223" spans="1:12" s="20" customFormat="1" ht="16.5" x14ac:dyDescent="0.2">
      <c r="A223" s="387">
        <v>218</v>
      </c>
      <c r="B223" s="39"/>
      <c r="C223" s="167" t="s">
        <v>390</v>
      </c>
      <c r="D223" s="380" t="s">
        <v>114</v>
      </c>
      <c r="E223" s="285" t="s">
        <v>460</v>
      </c>
      <c r="F223" s="114">
        <v>217</v>
      </c>
      <c r="H223" s="29"/>
      <c r="I223" s="29"/>
      <c r="J223" s="29"/>
      <c r="K223" s="29"/>
      <c r="L223" s="29"/>
    </row>
    <row r="224" spans="1:12" s="20" customFormat="1" ht="18" x14ac:dyDescent="0.2">
      <c r="A224" s="387">
        <v>219</v>
      </c>
      <c r="B224" s="39"/>
      <c r="C224" s="115" t="s">
        <v>336</v>
      </c>
      <c r="D224" s="107" t="s">
        <v>93</v>
      </c>
      <c r="E224" s="285" t="s">
        <v>618</v>
      </c>
      <c r="F224" s="13"/>
      <c r="H224" s="29"/>
      <c r="I224" s="29"/>
      <c r="J224" s="29"/>
      <c r="K224" s="29"/>
      <c r="L224" s="29"/>
    </row>
    <row r="225" spans="1:12" s="20" customFormat="1" ht="18" x14ac:dyDescent="0.2">
      <c r="A225" s="13">
        <v>220</v>
      </c>
      <c r="B225" s="39"/>
      <c r="C225" s="115" t="s">
        <v>131</v>
      </c>
      <c r="D225" s="107" t="s">
        <v>93</v>
      </c>
      <c r="E225" s="285" t="s">
        <v>618</v>
      </c>
      <c r="F225" s="13"/>
      <c r="H225" s="29"/>
      <c r="I225" s="29"/>
      <c r="J225" s="29"/>
      <c r="K225" s="29"/>
      <c r="L225" s="29"/>
    </row>
    <row r="226" spans="1:12" s="20" customFormat="1" ht="18" x14ac:dyDescent="0.15">
      <c r="A226" s="13">
        <v>221</v>
      </c>
      <c r="B226" s="103"/>
      <c r="C226" s="112" t="s">
        <v>271</v>
      </c>
      <c r="D226" s="381" t="s">
        <v>95</v>
      </c>
      <c r="E226" s="285" t="s">
        <v>618</v>
      </c>
      <c r="F226" s="13"/>
      <c r="H226" s="29"/>
      <c r="I226" s="29"/>
      <c r="J226" s="29"/>
      <c r="K226" s="29"/>
      <c r="L226" s="29"/>
    </row>
    <row r="227" spans="1:12" s="20" customFormat="1" ht="18" x14ac:dyDescent="0.15">
      <c r="A227" s="13">
        <v>222</v>
      </c>
      <c r="B227" s="39"/>
      <c r="C227" s="112" t="s">
        <v>272</v>
      </c>
      <c r="D227" s="381" t="s">
        <v>95</v>
      </c>
      <c r="E227" s="285" t="s">
        <v>618</v>
      </c>
      <c r="F227" s="13"/>
      <c r="H227" s="29"/>
      <c r="I227" s="29"/>
      <c r="J227" s="29"/>
      <c r="K227" s="29"/>
      <c r="L227" s="29"/>
    </row>
    <row r="228" spans="1:12" s="20" customFormat="1" ht="18" x14ac:dyDescent="0.15">
      <c r="A228" s="13">
        <v>223</v>
      </c>
      <c r="B228" s="39"/>
      <c r="C228" s="112" t="s">
        <v>281</v>
      </c>
      <c r="D228" s="107" t="s">
        <v>97</v>
      </c>
      <c r="E228" s="285" t="s">
        <v>618</v>
      </c>
      <c r="F228" s="13"/>
      <c r="H228" s="29"/>
      <c r="I228" s="29"/>
      <c r="J228" s="29"/>
      <c r="K228" s="29"/>
      <c r="L228" s="29"/>
    </row>
    <row r="229" spans="1:12" s="20" customFormat="1" ht="18" x14ac:dyDescent="0.2">
      <c r="A229" s="13">
        <v>224</v>
      </c>
      <c r="B229" s="39"/>
      <c r="C229" s="185" t="s">
        <v>344</v>
      </c>
      <c r="D229" s="380" t="s">
        <v>121</v>
      </c>
      <c r="E229" s="285" t="s">
        <v>618</v>
      </c>
      <c r="F229" s="13"/>
      <c r="H229" s="29"/>
      <c r="I229" s="29"/>
      <c r="J229" s="29"/>
      <c r="K229" s="29"/>
      <c r="L229" s="29"/>
    </row>
    <row r="230" spans="1:12" s="20" customFormat="1" ht="16.5" x14ac:dyDescent="0.2">
      <c r="A230" s="13">
        <v>225</v>
      </c>
      <c r="B230" s="39"/>
      <c r="C230" s="169" t="s">
        <v>140</v>
      </c>
      <c r="D230" s="107" t="s">
        <v>141</v>
      </c>
      <c r="E230" s="285" t="s">
        <v>618</v>
      </c>
      <c r="F230" s="13"/>
      <c r="H230" s="29"/>
      <c r="I230" s="29"/>
      <c r="J230" s="29"/>
      <c r="K230" s="29"/>
      <c r="L230" s="29"/>
    </row>
    <row r="231" spans="1:12" s="20" customFormat="1" ht="16.5" x14ac:dyDescent="0.2">
      <c r="A231" s="386">
        <v>226</v>
      </c>
      <c r="B231" s="39"/>
      <c r="C231" s="165" t="s">
        <v>293</v>
      </c>
      <c r="D231" s="384" t="s">
        <v>142</v>
      </c>
      <c r="E231" s="285" t="s">
        <v>618</v>
      </c>
      <c r="F231" s="13"/>
      <c r="H231" s="29"/>
      <c r="I231" s="29"/>
      <c r="J231" s="29"/>
      <c r="K231" s="29"/>
      <c r="L231" s="29"/>
    </row>
    <row r="232" spans="1:12" s="20" customFormat="1" ht="16.5" x14ac:dyDescent="0.2">
      <c r="A232" s="387">
        <v>227</v>
      </c>
      <c r="B232" s="39"/>
      <c r="C232" s="165" t="s">
        <v>294</v>
      </c>
      <c r="D232" s="384" t="s">
        <v>142</v>
      </c>
      <c r="E232" s="285" t="s">
        <v>618</v>
      </c>
      <c r="F232" s="13"/>
      <c r="H232" s="29"/>
      <c r="I232" s="29"/>
      <c r="J232" s="29"/>
      <c r="K232" s="29"/>
      <c r="L232" s="29"/>
    </row>
    <row r="233" spans="1:12" s="20" customFormat="1" ht="16.5" x14ac:dyDescent="0.2">
      <c r="A233" s="387">
        <v>228</v>
      </c>
      <c r="B233" s="39"/>
      <c r="C233" s="165" t="s">
        <v>295</v>
      </c>
      <c r="D233" s="384" t="s">
        <v>142</v>
      </c>
      <c r="E233" s="285" t="s">
        <v>618</v>
      </c>
      <c r="F233" s="13"/>
      <c r="H233" s="29"/>
      <c r="I233" s="29"/>
      <c r="J233" s="29"/>
      <c r="K233" s="29"/>
      <c r="L233" s="29"/>
    </row>
    <row r="234" spans="1:12" s="20" customFormat="1" ht="16.5" x14ac:dyDescent="0.2">
      <c r="A234" s="13">
        <v>229</v>
      </c>
      <c r="B234" s="39"/>
      <c r="C234" s="165" t="s">
        <v>297</v>
      </c>
      <c r="D234" s="384" t="s">
        <v>142</v>
      </c>
      <c r="E234" s="285" t="s">
        <v>618</v>
      </c>
      <c r="F234" s="13"/>
      <c r="H234" s="29"/>
      <c r="I234" s="29"/>
      <c r="J234" s="29"/>
      <c r="K234" s="29"/>
      <c r="L234" s="29"/>
    </row>
    <row r="235" spans="1:12" s="20" customFormat="1" ht="16.5" x14ac:dyDescent="0.2">
      <c r="A235" s="13">
        <v>230</v>
      </c>
      <c r="B235" s="39"/>
      <c r="C235" s="165" t="s">
        <v>299</v>
      </c>
      <c r="D235" s="384" t="s">
        <v>142</v>
      </c>
      <c r="E235" s="285" t="s">
        <v>618</v>
      </c>
      <c r="F235" s="13"/>
      <c r="H235" s="29"/>
      <c r="I235" s="29"/>
      <c r="J235" s="29"/>
      <c r="K235" s="29"/>
      <c r="L235" s="29"/>
    </row>
    <row r="236" spans="1:12" s="20" customFormat="1" ht="16.5" x14ac:dyDescent="0.2">
      <c r="A236" s="13">
        <v>231</v>
      </c>
      <c r="B236" s="39"/>
      <c r="C236" s="167" t="s">
        <v>365</v>
      </c>
      <c r="D236" s="380" t="s">
        <v>113</v>
      </c>
      <c r="E236" s="285" t="s">
        <v>618</v>
      </c>
      <c r="F236" s="13"/>
      <c r="H236" s="29"/>
      <c r="I236" s="29"/>
      <c r="J236" s="29"/>
      <c r="K236" s="29"/>
      <c r="L236" s="29"/>
    </row>
    <row r="237" spans="1:12" s="20" customFormat="1" ht="16.5" x14ac:dyDescent="0.2">
      <c r="A237" s="13">
        <v>232</v>
      </c>
      <c r="B237" s="39"/>
      <c r="C237" s="167" t="s">
        <v>231</v>
      </c>
      <c r="D237" s="384" t="s">
        <v>232</v>
      </c>
      <c r="E237" s="285" t="s">
        <v>618</v>
      </c>
      <c r="F237" s="13"/>
      <c r="H237" s="29"/>
      <c r="I237" s="29"/>
      <c r="J237" s="29"/>
      <c r="K237" s="29"/>
      <c r="L237" s="29"/>
    </row>
    <row r="238" spans="1:12" s="20" customFormat="1" ht="16.5" x14ac:dyDescent="0.2">
      <c r="A238" s="13">
        <v>233</v>
      </c>
      <c r="B238" s="39"/>
      <c r="C238" s="165" t="s">
        <v>242</v>
      </c>
      <c r="D238" s="380" t="s">
        <v>134</v>
      </c>
      <c r="E238" s="285" t="s">
        <v>618</v>
      </c>
      <c r="F238" s="13"/>
      <c r="H238" s="29"/>
      <c r="I238" s="29"/>
      <c r="J238" s="29"/>
      <c r="K238" s="29"/>
      <c r="L238" s="29"/>
    </row>
    <row r="239" spans="1:12" s="20" customFormat="1" ht="16.5" x14ac:dyDescent="0.2">
      <c r="A239" s="13">
        <v>234</v>
      </c>
      <c r="B239" s="39"/>
      <c r="C239" s="169" t="s">
        <v>196</v>
      </c>
      <c r="D239" s="107" t="s">
        <v>141</v>
      </c>
      <c r="E239" s="285" t="s">
        <v>618</v>
      </c>
      <c r="F239" s="13"/>
      <c r="H239" s="29"/>
      <c r="I239" s="29"/>
      <c r="J239" s="29"/>
      <c r="K239" s="29"/>
      <c r="L239" s="29"/>
    </row>
    <row r="240" spans="1:12" s="20" customFormat="1" ht="16.5" x14ac:dyDescent="0.2">
      <c r="A240" s="386">
        <v>235</v>
      </c>
      <c r="B240" s="39"/>
      <c r="C240" s="165" t="s">
        <v>239</v>
      </c>
      <c r="D240" s="380" t="s">
        <v>134</v>
      </c>
      <c r="E240" s="285" t="s">
        <v>618</v>
      </c>
      <c r="F240" s="13"/>
      <c r="H240" s="29"/>
      <c r="I240" s="29"/>
      <c r="J240" s="29"/>
      <c r="K240" s="29"/>
      <c r="L240" s="29"/>
    </row>
    <row r="241" spans="1:12" s="20" customFormat="1" ht="16.5" x14ac:dyDescent="0.2">
      <c r="A241" s="387">
        <v>236</v>
      </c>
      <c r="B241" s="39" t="s">
        <v>44</v>
      </c>
      <c r="C241" s="167" t="s">
        <v>389</v>
      </c>
      <c r="D241" s="380" t="s">
        <v>114</v>
      </c>
      <c r="E241" s="285" t="s">
        <v>618</v>
      </c>
      <c r="F241" s="13"/>
      <c r="H241" s="29"/>
      <c r="I241" s="29"/>
      <c r="J241" s="29"/>
      <c r="K241" s="29"/>
      <c r="L241" s="29"/>
    </row>
    <row r="242" spans="1:12" x14ac:dyDescent="0.15">
      <c r="B242" s="29"/>
      <c r="C242" s="29"/>
      <c r="D242" s="113"/>
      <c r="E242" s="97"/>
    </row>
    <row r="243" spans="1:12" x14ac:dyDescent="0.15">
      <c r="B243" s="29"/>
      <c r="C243" s="29"/>
      <c r="D243" s="113"/>
      <c r="E243" s="97"/>
    </row>
    <row r="244" spans="1:12" x14ac:dyDescent="0.15">
      <c r="B244" s="29"/>
      <c r="C244" s="29"/>
      <c r="D244" s="113"/>
      <c r="E244" s="97"/>
    </row>
    <row r="245" spans="1:12" x14ac:dyDescent="0.15">
      <c r="B245" s="29"/>
      <c r="C245" s="29"/>
      <c r="D245" s="113"/>
      <c r="E245" s="97"/>
    </row>
    <row r="246" spans="1:12" ht="20.25" x14ac:dyDescent="0.15">
      <c r="B246" s="29"/>
      <c r="C246" s="299" t="s">
        <v>4</v>
      </c>
      <c r="D246" s="388"/>
      <c r="E246" s="392"/>
      <c r="F246" s="393" t="s">
        <v>615</v>
      </c>
      <c r="G246" s="394"/>
    </row>
    <row r="247" spans="1:12" x14ac:dyDescent="0.15">
      <c r="B247" s="29"/>
      <c r="C247" s="29"/>
      <c r="D247" s="113"/>
      <c r="E247" s="97"/>
    </row>
    <row r="248" spans="1:12" x14ac:dyDescent="0.15">
      <c r="B248" s="29"/>
      <c r="C248" s="29"/>
      <c r="D248" s="113"/>
      <c r="E248" s="97"/>
    </row>
    <row r="249" spans="1:12" x14ac:dyDescent="0.15">
      <c r="B249" s="29"/>
      <c r="C249" s="29"/>
      <c r="D249" s="113"/>
      <c r="E249" s="97"/>
    </row>
    <row r="250" spans="1:12" x14ac:dyDescent="0.15">
      <c r="B250" s="29"/>
      <c r="C250" s="29"/>
      <c r="D250" s="113"/>
      <c r="E250" s="97"/>
    </row>
    <row r="251" spans="1:12" x14ac:dyDescent="0.15">
      <c r="B251" s="29"/>
      <c r="C251" s="29"/>
      <c r="D251" s="113"/>
      <c r="E251" s="97"/>
    </row>
    <row r="252" spans="1:12" x14ac:dyDescent="0.15">
      <c r="B252" s="29"/>
      <c r="C252" s="29"/>
      <c r="D252" s="113"/>
      <c r="E252" s="97"/>
    </row>
  </sheetData>
  <sortState xmlns:xlrd2="http://schemas.microsoft.com/office/spreadsheetml/2017/richdata2" ref="C6:E241">
    <sortCondition ref="E6:E241"/>
  </sortState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85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6796875" defaultRowHeight="12.75" x14ac:dyDescent="0.15"/>
  <cols>
    <col min="1" max="1" width="4.98828125" style="10" customWidth="1"/>
    <col min="2" max="2" width="42.4765625" style="10" customWidth="1"/>
    <col min="3" max="10" width="12.9453125" style="10" customWidth="1"/>
    <col min="11" max="12" width="10.3828125" style="10" customWidth="1"/>
    <col min="13" max="13" width="9.16796875" style="5"/>
    <col min="14" max="14" width="13.078125" style="5" customWidth="1"/>
    <col min="15" max="16384" width="9.16796875" style="5"/>
  </cols>
  <sheetData>
    <row r="1" spans="1:12" ht="23.25" customHeight="1" x14ac:dyDescent="0.15">
      <c r="A1" s="398" t="s">
        <v>25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20.25" x14ac:dyDescent="0.1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</row>
    <row r="3" spans="1:12" ht="15.75" x14ac:dyDescent="0.2">
      <c r="A3" s="26" t="s">
        <v>55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25">
      <c r="A4" s="448" t="s">
        <v>13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</row>
    <row r="5" spans="1:12" ht="30" customHeight="1" thickBot="1" x14ac:dyDescent="0.2">
      <c r="A5" s="449" t="s">
        <v>49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</row>
    <row r="6" spans="1:12" s="11" customFormat="1" ht="42" thickBot="1" x14ac:dyDescent="0.2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62" t="s">
        <v>2</v>
      </c>
    </row>
    <row r="7" spans="1:12" s="34" customFormat="1" ht="24" customHeight="1" x14ac:dyDescent="0.2">
      <c r="A7" s="64">
        <v>1</v>
      </c>
      <c r="B7" s="58" t="s">
        <v>57</v>
      </c>
      <c r="C7" s="41">
        <v>6</v>
      </c>
      <c r="D7" s="41">
        <v>6</v>
      </c>
      <c r="E7" s="41">
        <v>6</v>
      </c>
      <c r="F7" s="41">
        <v>6</v>
      </c>
      <c r="G7" s="41">
        <v>6</v>
      </c>
      <c r="H7" s="41">
        <v>6</v>
      </c>
      <c r="I7" s="41">
        <v>5</v>
      </c>
      <c r="J7" s="41">
        <v>6</v>
      </c>
      <c r="K7" s="43">
        <f t="shared" ref="K7:K50" si="0">SUM(C7:J7)</f>
        <v>47</v>
      </c>
      <c r="L7" s="65"/>
    </row>
    <row r="8" spans="1:12" s="34" customFormat="1" ht="24" customHeight="1" x14ac:dyDescent="0.2">
      <c r="A8" s="35">
        <v>2</v>
      </c>
      <c r="B8" s="58" t="s">
        <v>58</v>
      </c>
      <c r="C8" s="42">
        <v>9</v>
      </c>
      <c r="D8" s="42">
        <v>7</v>
      </c>
      <c r="E8" s="42">
        <v>7</v>
      </c>
      <c r="F8" s="42">
        <v>7</v>
      </c>
      <c r="G8" s="42">
        <v>6</v>
      </c>
      <c r="H8" s="42">
        <v>6</v>
      </c>
      <c r="I8" s="42">
        <v>6</v>
      </c>
      <c r="J8" s="42">
        <v>7</v>
      </c>
      <c r="K8" s="44">
        <f t="shared" si="0"/>
        <v>55</v>
      </c>
      <c r="L8" s="66"/>
    </row>
    <row r="9" spans="1:12" s="34" customFormat="1" ht="24" customHeight="1" x14ac:dyDescent="0.2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si="0"/>
        <v>0</v>
      </c>
      <c r="L9" s="67"/>
    </row>
    <row r="10" spans="1:12" s="34" customFormat="1" ht="24" customHeight="1" x14ac:dyDescent="0.2">
      <c r="A10" s="35">
        <v>4</v>
      </c>
      <c r="B10" s="58" t="s">
        <v>47</v>
      </c>
      <c r="C10" s="42">
        <v>10</v>
      </c>
      <c r="D10" s="42">
        <v>10</v>
      </c>
      <c r="E10" s="42">
        <v>9</v>
      </c>
      <c r="F10" s="42">
        <v>8</v>
      </c>
      <c r="G10" s="42">
        <v>10</v>
      </c>
      <c r="H10" s="42">
        <v>9</v>
      </c>
      <c r="I10" s="42">
        <v>10</v>
      </c>
      <c r="J10" s="42">
        <v>9</v>
      </c>
      <c r="K10" s="44">
        <f t="shared" si="0"/>
        <v>75</v>
      </c>
      <c r="L10" s="68"/>
    </row>
    <row r="11" spans="1:12" s="34" customFormat="1" ht="24" customHeight="1" x14ac:dyDescent="0.2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2</v>
      </c>
      <c r="G11" s="42">
        <v>4</v>
      </c>
      <c r="H11" s="42">
        <v>4</v>
      </c>
      <c r="I11" s="42">
        <v>4</v>
      </c>
      <c r="J11" s="42">
        <v>3</v>
      </c>
      <c r="K11" s="44">
        <f t="shared" si="0"/>
        <v>28</v>
      </c>
      <c r="L11" s="66"/>
    </row>
    <row r="12" spans="1:12" s="34" customFormat="1" ht="24" customHeight="1" x14ac:dyDescent="0.2">
      <c r="A12" s="35">
        <v>6</v>
      </c>
      <c r="B12" s="58" t="s">
        <v>61</v>
      </c>
      <c r="C12" s="42">
        <v>5</v>
      </c>
      <c r="D12" s="42">
        <v>6</v>
      </c>
      <c r="E12" s="42">
        <v>0</v>
      </c>
      <c r="F12" s="42">
        <v>0</v>
      </c>
      <c r="G12" s="42">
        <v>4</v>
      </c>
      <c r="H12" s="42">
        <v>3</v>
      </c>
      <c r="I12" s="42">
        <v>5</v>
      </c>
      <c r="J12" s="42">
        <v>3</v>
      </c>
      <c r="K12" s="44">
        <f t="shared" si="0"/>
        <v>26</v>
      </c>
      <c r="L12" s="66"/>
    </row>
    <row r="13" spans="1:12" s="34" customFormat="1" ht="24" customHeight="1" x14ac:dyDescent="0.2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4</v>
      </c>
      <c r="K13" s="44">
        <f t="shared" si="0"/>
        <v>41</v>
      </c>
      <c r="L13" s="66"/>
    </row>
    <row r="14" spans="1:12" s="34" customFormat="1" ht="24" customHeight="1" x14ac:dyDescent="0.2">
      <c r="A14" s="35">
        <v>8</v>
      </c>
      <c r="B14" s="58" t="s">
        <v>63</v>
      </c>
      <c r="C14" s="42">
        <v>8</v>
      </c>
      <c r="D14" s="42">
        <v>6</v>
      </c>
      <c r="E14" s="42">
        <v>5</v>
      </c>
      <c r="F14" s="42">
        <v>0</v>
      </c>
      <c r="G14" s="42">
        <v>5</v>
      </c>
      <c r="H14" s="42">
        <v>4</v>
      </c>
      <c r="I14" s="42">
        <v>0</v>
      </c>
      <c r="J14" s="42">
        <v>3</v>
      </c>
      <c r="K14" s="44">
        <f t="shared" si="0"/>
        <v>31</v>
      </c>
      <c r="L14" s="66"/>
    </row>
    <row r="15" spans="1:12" s="34" customFormat="1" ht="24" customHeight="1" x14ac:dyDescent="0.2">
      <c r="A15" s="35">
        <v>9</v>
      </c>
      <c r="B15" s="58" t="s">
        <v>30</v>
      </c>
      <c r="C15" s="42">
        <v>9</v>
      </c>
      <c r="D15" s="42">
        <v>9</v>
      </c>
      <c r="E15" s="42">
        <v>8</v>
      </c>
      <c r="F15" s="42">
        <v>8</v>
      </c>
      <c r="G15" s="42">
        <v>9</v>
      </c>
      <c r="H15" s="42">
        <v>8</v>
      </c>
      <c r="I15" s="42">
        <v>9</v>
      </c>
      <c r="J15" s="42">
        <v>8</v>
      </c>
      <c r="K15" s="44">
        <f t="shared" si="0"/>
        <v>68</v>
      </c>
      <c r="L15" s="66"/>
    </row>
    <row r="16" spans="1:12" s="34" customFormat="1" ht="24" customHeight="1" x14ac:dyDescent="0.2">
      <c r="A16" s="35">
        <v>10</v>
      </c>
      <c r="B16" s="58" t="s">
        <v>31</v>
      </c>
      <c r="C16" s="42">
        <v>8</v>
      </c>
      <c r="D16" s="42">
        <v>8</v>
      </c>
      <c r="E16" s="42">
        <v>5</v>
      </c>
      <c r="F16" s="42">
        <v>6</v>
      </c>
      <c r="G16" s="42">
        <v>6</v>
      </c>
      <c r="H16" s="42">
        <v>6</v>
      </c>
      <c r="I16" s="42">
        <v>7</v>
      </c>
      <c r="J16" s="42">
        <v>6</v>
      </c>
      <c r="K16" s="44">
        <f t="shared" si="0"/>
        <v>52</v>
      </c>
      <c r="L16" s="66"/>
    </row>
    <row r="17" spans="1:12" s="34" customFormat="1" ht="24" customHeight="1" x14ac:dyDescent="0.2">
      <c r="A17" s="35">
        <v>11</v>
      </c>
      <c r="B17" s="58" t="s">
        <v>64</v>
      </c>
      <c r="C17" s="42">
        <v>10</v>
      </c>
      <c r="D17" s="42">
        <v>10</v>
      </c>
      <c r="E17" s="42">
        <v>9</v>
      </c>
      <c r="F17" s="42">
        <v>6</v>
      </c>
      <c r="G17" s="42">
        <v>9</v>
      </c>
      <c r="H17" s="42">
        <v>9</v>
      </c>
      <c r="I17" s="42">
        <v>10</v>
      </c>
      <c r="J17" s="42">
        <v>9</v>
      </c>
      <c r="K17" s="44">
        <f t="shared" si="0"/>
        <v>72</v>
      </c>
      <c r="L17" s="68"/>
    </row>
    <row r="18" spans="1:12" s="34" customFormat="1" ht="24" customHeight="1" x14ac:dyDescent="0.2">
      <c r="A18" s="35">
        <v>12</v>
      </c>
      <c r="B18" s="58" t="s">
        <v>17</v>
      </c>
      <c r="C18" s="42">
        <v>7</v>
      </c>
      <c r="D18" s="42">
        <v>6</v>
      </c>
      <c r="E18" s="42">
        <v>6</v>
      </c>
      <c r="F18" s="42">
        <v>7</v>
      </c>
      <c r="G18" s="42">
        <v>6</v>
      </c>
      <c r="H18" s="42">
        <v>5</v>
      </c>
      <c r="I18" s="42">
        <v>7</v>
      </c>
      <c r="J18" s="42">
        <v>6</v>
      </c>
      <c r="K18" s="44">
        <f t="shared" si="0"/>
        <v>50</v>
      </c>
      <c r="L18" s="66"/>
    </row>
    <row r="19" spans="1:12" s="34" customFormat="1" ht="24" customHeight="1" x14ac:dyDescent="0.2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67"/>
    </row>
    <row r="20" spans="1:12" s="34" customFormat="1" ht="24" customHeight="1" x14ac:dyDescent="0.2">
      <c r="A20" s="35">
        <v>14</v>
      </c>
      <c r="B20" s="58" t="s">
        <v>21</v>
      </c>
      <c r="C20" s="42">
        <v>7</v>
      </c>
      <c r="D20" s="42">
        <v>7</v>
      </c>
      <c r="E20" s="42">
        <v>6</v>
      </c>
      <c r="F20" s="42">
        <v>6</v>
      </c>
      <c r="G20" s="42">
        <v>6</v>
      </c>
      <c r="H20" s="42">
        <v>6</v>
      </c>
      <c r="I20" s="42">
        <v>7</v>
      </c>
      <c r="J20" s="42">
        <v>6</v>
      </c>
      <c r="K20" s="44">
        <f t="shared" si="0"/>
        <v>51</v>
      </c>
      <c r="L20" s="66"/>
    </row>
    <row r="21" spans="1:12" s="34" customFormat="1" ht="24" customHeight="1" x14ac:dyDescent="0.2">
      <c r="A21" s="35">
        <v>15</v>
      </c>
      <c r="B21" s="58" t="s">
        <v>66</v>
      </c>
      <c r="C21" s="42">
        <v>5</v>
      </c>
      <c r="D21" s="42">
        <v>4</v>
      </c>
      <c r="E21" s="42">
        <v>4</v>
      </c>
      <c r="F21" s="42">
        <v>3</v>
      </c>
      <c r="G21" s="42">
        <v>4</v>
      </c>
      <c r="H21" s="42">
        <v>4</v>
      </c>
      <c r="I21" s="42">
        <v>0</v>
      </c>
      <c r="J21" s="42">
        <v>3</v>
      </c>
      <c r="K21" s="44">
        <f t="shared" si="0"/>
        <v>27</v>
      </c>
      <c r="L21" s="66"/>
    </row>
    <row r="22" spans="1:12" s="34" customFormat="1" ht="24" customHeight="1" x14ac:dyDescent="0.2">
      <c r="A22" s="35">
        <v>16</v>
      </c>
      <c r="B22" s="58" t="s">
        <v>67</v>
      </c>
      <c r="C22" s="42">
        <v>7</v>
      </c>
      <c r="D22" s="42">
        <v>7</v>
      </c>
      <c r="E22" s="42">
        <v>7</v>
      </c>
      <c r="F22" s="42">
        <v>6</v>
      </c>
      <c r="G22" s="42">
        <v>6</v>
      </c>
      <c r="H22" s="42">
        <v>0</v>
      </c>
      <c r="I22" s="42">
        <v>6</v>
      </c>
      <c r="J22" s="42">
        <v>6</v>
      </c>
      <c r="K22" s="44">
        <f t="shared" si="0"/>
        <v>45</v>
      </c>
      <c r="L22" s="66"/>
    </row>
    <row r="23" spans="1:12" s="34" customFormat="1" ht="24" customHeight="1" x14ac:dyDescent="0.2">
      <c r="A23" s="35">
        <v>17</v>
      </c>
      <c r="B23" s="58" t="s">
        <v>19</v>
      </c>
      <c r="C23" s="42">
        <v>6</v>
      </c>
      <c r="D23" s="42">
        <v>7</v>
      </c>
      <c r="E23" s="42">
        <v>5</v>
      </c>
      <c r="F23" s="42">
        <v>5</v>
      </c>
      <c r="G23" s="42">
        <v>6</v>
      </c>
      <c r="H23" s="42">
        <v>5</v>
      </c>
      <c r="I23" s="42">
        <v>4</v>
      </c>
      <c r="J23" s="42">
        <v>5</v>
      </c>
      <c r="K23" s="44">
        <f t="shared" si="0"/>
        <v>43</v>
      </c>
      <c r="L23" s="66"/>
    </row>
    <row r="24" spans="1:12" s="34" customFormat="1" ht="24" customHeight="1" x14ac:dyDescent="0.2">
      <c r="A24" s="35">
        <v>18</v>
      </c>
      <c r="B24" s="58" t="s">
        <v>33</v>
      </c>
      <c r="C24" s="42">
        <v>7</v>
      </c>
      <c r="D24" s="42">
        <v>6</v>
      </c>
      <c r="E24" s="42">
        <v>6</v>
      </c>
      <c r="F24" s="42">
        <v>4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44</v>
      </c>
      <c r="L24" s="66"/>
    </row>
    <row r="25" spans="1:12" s="34" customFormat="1" ht="24" customHeight="1" x14ac:dyDescent="0.2">
      <c r="A25" s="35">
        <v>19</v>
      </c>
      <c r="B25" s="58" t="s">
        <v>68</v>
      </c>
      <c r="C25" s="42">
        <v>8</v>
      </c>
      <c r="D25" s="42">
        <v>7</v>
      </c>
      <c r="E25" s="42">
        <v>6</v>
      </c>
      <c r="F25" s="42">
        <v>5</v>
      </c>
      <c r="G25" s="42">
        <v>5</v>
      </c>
      <c r="H25" s="42">
        <v>5</v>
      </c>
      <c r="I25" s="42">
        <v>6</v>
      </c>
      <c r="J25" s="42">
        <v>5</v>
      </c>
      <c r="K25" s="44">
        <f t="shared" si="0"/>
        <v>47</v>
      </c>
      <c r="L25" s="66"/>
    </row>
    <row r="26" spans="1:12" s="34" customFormat="1" ht="24" customHeight="1" x14ac:dyDescent="0.2">
      <c r="A26" s="35">
        <v>20</v>
      </c>
      <c r="B26" s="58" t="s">
        <v>69</v>
      </c>
      <c r="C26" s="42">
        <v>6</v>
      </c>
      <c r="D26" s="42">
        <v>6</v>
      </c>
      <c r="E26" s="42">
        <v>5</v>
      </c>
      <c r="F26" s="42">
        <v>0</v>
      </c>
      <c r="G26" s="42">
        <v>4</v>
      </c>
      <c r="H26" s="42">
        <v>5</v>
      </c>
      <c r="I26" s="42">
        <v>5</v>
      </c>
      <c r="J26" s="42">
        <v>5</v>
      </c>
      <c r="K26" s="44">
        <f t="shared" si="0"/>
        <v>36</v>
      </c>
      <c r="L26" s="66"/>
    </row>
    <row r="27" spans="1:12" s="34" customFormat="1" ht="24" customHeight="1" x14ac:dyDescent="0.2">
      <c r="A27" s="35">
        <v>21</v>
      </c>
      <c r="B27" s="58" t="s">
        <v>70</v>
      </c>
      <c r="C27" s="42">
        <v>5</v>
      </c>
      <c r="D27" s="42">
        <v>7</v>
      </c>
      <c r="E27" s="42">
        <v>6</v>
      </c>
      <c r="F27" s="42">
        <v>5</v>
      </c>
      <c r="G27" s="42">
        <v>5</v>
      </c>
      <c r="H27" s="42">
        <v>5</v>
      </c>
      <c r="I27" s="42">
        <v>6</v>
      </c>
      <c r="J27" s="42">
        <v>5</v>
      </c>
      <c r="K27" s="44">
        <f t="shared" si="0"/>
        <v>44</v>
      </c>
      <c r="L27" s="66"/>
    </row>
    <row r="28" spans="1:12" s="34" customFormat="1" ht="24" customHeight="1" x14ac:dyDescent="0.2">
      <c r="A28" s="35">
        <v>22</v>
      </c>
      <c r="B28" s="58" t="s">
        <v>71</v>
      </c>
      <c r="C28" s="42">
        <v>9</v>
      </c>
      <c r="D28" s="42">
        <v>7</v>
      </c>
      <c r="E28" s="42">
        <v>6</v>
      </c>
      <c r="F28" s="42">
        <v>5</v>
      </c>
      <c r="G28" s="42">
        <v>5</v>
      </c>
      <c r="H28" s="42">
        <v>6</v>
      </c>
      <c r="I28" s="42">
        <v>6</v>
      </c>
      <c r="J28" s="42">
        <v>6</v>
      </c>
      <c r="K28" s="44">
        <f t="shared" si="0"/>
        <v>50</v>
      </c>
      <c r="L28" s="66"/>
    </row>
    <row r="29" spans="1:12" s="34" customFormat="1" ht="24" customHeight="1" x14ac:dyDescent="0.2">
      <c r="A29" s="35">
        <v>23</v>
      </c>
      <c r="B29" s="58" t="s">
        <v>72</v>
      </c>
      <c r="C29" s="42">
        <v>8</v>
      </c>
      <c r="D29" s="42">
        <v>7</v>
      </c>
      <c r="E29" s="42">
        <v>6</v>
      </c>
      <c r="F29" s="42">
        <v>5</v>
      </c>
      <c r="G29" s="42">
        <v>5</v>
      </c>
      <c r="H29" s="42">
        <v>4</v>
      </c>
      <c r="I29" s="42">
        <v>7</v>
      </c>
      <c r="J29" s="42">
        <v>5</v>
      </c>
      <c r="K29" s="44">
        <f t="shared" si="0"/>
        <v>47</v>
      </c>
      <c r="L29" s="66"/>
    </row>
    <row r="30" spans="1:12" s="34" customFormat="1" ht="24" customHeight="1" x14ac:dyDescent="0.2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5</v>
      </c>
      <c r="G30" s="42">
        <v>5</v>
      </c>
      <c r="H30" s="42">
        <v>6</v>
      </c>
      <c r="I30" s="42">
        <v>7</v>
      </c>
      <c r="J30" s="42">
        <v>6</v>
      </c>
      <c r="K30" s="44">
        <f t="shared" si="0"/>
        <v>49</v>
      </c>
      <c r="L30" s="66"/>
    </row>
    <row r="31" spans="1:12" s="34" customFormat="1" ht="24" customHeight="1" x14ac:dyDescent="0.2">
      <c r="A31" s="35">
        <v>25</v>
      </c>
      <c r="B31" s="58" t="s">
        <v>73</v>
      </c>
      <c r="C31" s="42">
        <v>7</v>
      </c>
      <c r="D31" s="42">
        <v>6</v>
      </c>
      <c r="E31" s="42">
        <v>5</v>
      </c>
      <c r="F31" s="42">
        <v>5</v>
      </c>
      <c r="G31" s="42">
        <v>5</v>
      </c>
      <c r="H31" s="42">
        <v>5</v>
      </c>
      <c r="I31" s="42">
        <v>5</v>
      </c>
      <c r="J31" s="42">
        <v>5</v>
      </c>
      <c r="K31" s="44">
        <f t="shared" si="0"/>
        <v>43</v>
      </c>
      <c r="L31" s="66"/>
    </row>
    <row r="32" spans="1:12" s="34" customFormat="1" ht="24" customHeight="1" x14ac:dyDescent="0.2">
      <c r="A32" s="35">
        <v>26</v>
      </c>
      <c r="B32" s="58" t="s">
        <v>74</v>
      </c>
      <c r="C32" s="42">
        <v>5</v>
      </c>
      <c r="D32" s="42">
        <v>7</v>
      </c>
      <c r="E32" s="42">
        <v>4</v>
      </c>
      <c r="F32" s="42">
        <v>4</v>
      </c>
      <c r="G32" s="42">
        <v>4</v>
      </c>
      <c r="H32" s="42">
        <v>4</v>
      </c>
      <c r="I32" s="42">
        <v>5</v>
      </c>
      <c r="J32" s="42">
        <v>5</v>
      </c>
      <c r="K32" s="44">
        <f t="shared" si="0"/>
        <v>38</v>
      </c>
      <c r="L32" s="66"/>
    </row>
    <row r="33" spans="1:12" s="34" customFormat="1" ht="24" customHeight="1" x14ac:dyDescent="0.2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5</v>
      </c>
      <c r="H33" s="42">
        <v>5</v>
      </c>
      <c r="I33" s="42">
        <v>5</v>
      </c>
      <c r="J33" s="42">
        <v>5</v>
      </c>
      <c r="K33" s="44">
        <f t="shared" si="0"/>
        <v>44</v>
      </c>
      <c r="L33" s="66"/>
    </row>
    <row r="34" spans="1:12" s="34" customFormat="1" ht="24" customHeight="1" x14ac:dyDescent="0.2">
      <c r="A34" s="35">
        <v>28</v>
      </c>
      <c r="B34" s="58" t="s">
        <v>76</v>
      </c>
      <c r="C34" s="42">
        <v>7</v>
      </c>
      <c r="D34" s="42">
        <v>6</v>
      </c>
      <c r="E34" s="42">
        <v>5</v>
      </c>
      <c r="F34" s="42">
        <v>5</v>
      </c>
      <c r="G34" s="42">
        <v>6</v>
      </c>
      <c r="H34" s="42">
        <v>6</v>
      </c>
      <c r="I34" s="42">
        <v>6</v>
      </c>
      <c r="J34" s="42">
        <v>5</v>
      </c>
      <c r="K34" s="44">
        <f t="shared" si="0"/>
        <v>46</v>
      </c>
      <c r="L34" s="66"/>
    </row>
    <row r="35" spans="1:12" s="34" customFormat="1" ht="24" customHeight="1" x14ac:dyDescent="0.2">
      <c r="A35" s="35">
        <v>29</v>
      </c>
      <c r="B35" s="60" t="s">
        <v>77</v>
      </c>
      <c r="C35" s="42">
        <v>6</v>
      </c>
      <c r="D35" s="42">
        <v>6</v>
      </c>
      <c r="E35" s="42">
        <v>5</v>
      </c>
      <c r="F35" s="42">
        <v>3</v>
      </c>
      <c r="G35" s="42">
        <v>4</v>
      </c>
      <c r="H35" s="42">
        <v>3</v>
      </c>
      <c r="I35" s="42">
        <v>4</v>
      </c>
      <c r="J35" s="42">
        <v>4</v>
      </c>
      <c r="K35" s="44">
        <f t="shared" si="0"/>
        <v>35</v>
      </c>
      <c r="L35" s="66"/>
    </row>
    <row r="36" spans="1:12" s="34" customFormat="1" ht="24" customHeight="1" x14ac:dyDescent="0.2">
      <c r="A36" s="35">
        <v>30</v>
      </c>
      <c r="B36" s="60" t="s">
        <v>78</v>
      </c>
      <c r="C36" s="42">
        <v>6</v>
      </c>
      <c r="D36" s="42">
        <v>6</v>
      </c>
      <c r="E36" s="42">
        <v>6</v>
      </c>
      <c r="F36" s="42">
        <v>5</v>
      </c>
      <c r="G36" s="42">
        <v>5</v>
      </c>
      <c r="H36" s="42">
        <v>5</v>
      </c>
      <c r="I36" s="42">
        <v>6</v>
      </c>
      <c r="J36" s="42">
        <v>5</v>
      </c>
      <c r="K36" s="44">
        <f t="shared" si="0"/>
        <v>44</v>
      </c>
      <c r="L36" s="66"/>
    </row>
    <row r="37" spans="1:12" s="34" customFormat="1" ht="24" customHeight="1" x14ac:dyDescent="0.2">
      <c r="A37" s="35">
        <v>31</v>
      </c>
      <c r="B37" s="60" t="s">
        <v>79</v>
      </c>
      <c r="C37" s="42">
        <v>8</v>
      </c>
      <c r="D37" s="42">
        <v>9</v>
      </c>
      <c r="E37" s="42">
        <v>8</v>
      </c>
      <c r="F37" s="42">
        <v>8</v>
      </c>
      <c r="G37" s="42">
        <v>9</v>
      </c>
      <c r="H37" s="42">
        <v>8</v>
      </c>
      <c r="I37" s="42">
        <v>9</v>
      </c>
      <c r="J37" s="42">
        <v>9</v>
      </c>
      <c r="K37" s="44">
        <f t="shared" si="0"/>
        <v>68</v>
      </c>
      <c r="L37" s="66"/>
    </row>
    <row r="38" spans="1:12" s="34" customFormat="1" ht="24" customHeight="1" x14ac:dyDescent="0.2">
      <c r="A38" s="35">
        <v>32</v>
      </c>
      <c r="B38" s="60" t="s">
        <v>80</v>
      </c>
      <c r="C38" s="42">
        <v>7</v>
      </c>
      <c r="D38" s="42">
        <v>7</v>
      </c>
      <c r="E38" s="42">
        <v>6</v>
      </c>
      <c r="F38" s="42">
        <v>7</v>
      </c>
      <c r="G38" s="42">
        <v>6</v>
      </c>
      <c r="H38" s="42">
        <v>6</v>
      </c>
      <c r="I38" s="42">
        <v>7</v>
      </c>
      <c r="J38" s="42">
        <v>7</v>
      </c>
      <c r="K38" s="44">
        <f t="shared" si="0"/>
        <v>53</v>
      </c>
      <c r="L38" s="66"/>
    </row>
    <row r="39" spans="1:12" s="34" customFormat="1" ht="24" customHeight="1" x14ac:dyDescent="0.2">
      <c r="A39" s="35">
        <v>33</v>
      </c>
      <c r="B39" s="60" t="s">
        <v>81</v>
      </c>
      <c r="C39" s="42">
        <v>7</v>
      </c>
      <c r="D39" s="42">
        <v>7</v>
      </c>
      <c r="E39" s="42">
        <v>7</v>
      </c>
      <c r="F39" s="42">
        <v>7</v>
      </c>
      <c r="G39" s="42">
        <v>7</v>
      </c>
      <c r="H39" s="42">
        <v>7</v>
      </c>
      <c r="I39" s="42">
        <v>8</v>
      </c>
      <c r="J39" s="42">
        <v>7</v>
      </c>
      <c r="K39" s="44">
        <f t="shared" si="0"/>
        <v>57</v>
      </c>
      <c r="L39" s="66"/>
    </row>
    <row r="40" spans="1:12" s="34" customFormat="1" ht="24" customHeight="1" x14ac:dyDescent="0.2">
      <c r="A40" s="35">
        <v>34</v>
      </c>
      <c r="B40" s="60" t="s">
        <v>27</v>
      </c>
      <c r="C40" s="42">
        <v>7</v>
      </c>
      <c r="D40" s="42">
        <v>6</v>
      </c>
      <c r="E40" s="42">
        <v>6</v>
      </c>
      <c r="F40" s="42">
        <v>5</v>
      </c>
      <c r="G40" s="42">
        <v>5</v>
      </c>
      <c r="H40" s="42">
        <v>5</v>
      </c>
      <c r="I40" s="42">
        <v>6</v>
      </c>
      <c r="J40" s="42">
        <v>5</v>
      </c>
      <c r="K40" s="44">
        <f t="shared" si="0"/>
        <v>45</v>
      </c>
      <c r="L40" s="66"/>
    </row>
    <row r="41" spans="1:12" s="34" customFormat="1" ht="24" customHeight="1" x14ac:dyDescent="0.2">
      <c r="A41" s="35">
        <v>35</v>
      </c>
      <c r="B41" s="60" t="s">
        <v>82</v>
      </c>
      <c r="C41" s="42">
        <v>6</v>
      </c>
      <c r="D41" s="42">
        <v>6</v>
      </c>
      <c r="E41" s="42">
        <v>5</v>
      </c>
      <c r="F41" s="42">
        <v>2</v>
      </c>
      <c r="G41" s="42">
        <v>3</v>
      </c>
      <c r="H41" s="42">
        <v>2</v>
      </c>
      <c r="I41" s="42">
        <v>4</v>
      </c>
      <c r="J41" s="42">
        <v>3</v>
      </c>
      <c r="K41" s="44">
        <f t="shared" si="0"/>
        <v>31</v>
      </c>
      <c r="L41" s="66"/>
    </row>
    <row r="42" spans="1:12" s="34" customFormat="1" ht="24" customHeight="1" x14ac:dyDescent="0.2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4</v>
      </c>
      <c r="I42" s="42">
        <v>4</v>
      </c>
      <c r="J42" s="42">
        <v>4</v>
      </c>
      <c r="K42" s="44">
        <f t="shared" si="0"/>
        <v>39</v>
      </c>
      <c r="L42" s="66"/>
    </row>
    <row r="43" spans="1:12" s="34" customFormat="1" ht="24" customHeight="1" x14ac:dyDescent="0.2">
      <c r="A43" s="35">
        <v>37</v>
      </c>
      <c r="B43" s="60" t="s">
        <v>15</v>
      </c>
      <c r="C43" s="42">
        <v>8</v>
      </c>
      <c r="D43" s="42">
        <v>8</v>
      </c>
      <c r="E43" s="42">
        <v>6</v>
      </c>
      <c r="F43" s="42">
        <v>6</v>
      </c>
      <c r="G43" s="42">
        <v>6</v>
      </c>
      <c r="H43" s="42">
        <v>6</v>
      </c>
      <c r="I43" s="42">
        <v>7</v>
      </c>
      <c r="J43" s="42">
        <v>7</v>
      </c>
      <c r="K43" s="44">
        <f t="shared" si="0"/>
        <v>54</v>
      </c>
      <c r="L43" s="66"/>
    </row>
    <row r="44" spans="1:12" s="34" customFormat="1" ht="24" customHeight="1" x14ac:dyDescent="0.2">
      <c r="A44" s="35">
        <v>38</v>
      </c>
      <c r="B44" s="60" t="s">
        <v>16</v>
      </c>
      <c r="C44" s="42">
        <v>7</v>
      </c>
      <c r="D44" s="42">
        <v>7</v>
      </c>
      <c r="E44" s="42">
        <v>6</v>
      </c>
      <c r="F44" s="42">
        <v>5</v>
      </c>
      <c r="G44" s="42">
        <v>5</v>
      </c>
      <c r="H44" s="42">
        <v>5</v>
      </c>
      <c r="I44" s="42">
        <v>7</v>
      </c>
      <c r="J44" s="42">
        <v>6</v>
      </c>
      <c r="K44" s="44">
        <f t="shared" si="0"/>
        <v>48</v>
      </c>
      <c r="L44" s="66"/>
    </row>
    <row r="45" spans="1:12" s="34" customFormat="1" ht="24" customHeight="1" x14ac:dyDescent="0.2">
      <c r="A45" s="35">
        <v>39</v>
      </c>
      <c r="B45" s="60" t="s">
        <v>83</v>
      </c>
      <c r="C45" s="42">
        <v>7</v>
      </c>
      <c r="D45" s="42">
        <v>7</v>
      </c>
      <c r="E45" s="42">
        <v>5</v>
      </c>
      <c r="F45" s="42">
        <v>4</v>
      </c>
      <c r="G45" s="42">
        <v>5</v>
      </c>
      <c r="H45" s="42">
        <v>5</v>
      </c>
      <c r="I45" s="42">
        <v>6</v>
      </c>
      <c r="J45" s="42">
        <v>4</v>
      </c>
      <c r="K45" s="44">
        <f t="shared" si="0"/>
        <v>43</v>
      </c>
      <c r="L45" s="66"/>
    </row>
    <row r="46" spans="1:12" s="34" customFormat="1" ht="24" customHeight="1" x14ac:dyDescent="0.2">
      <c r="A46" s="35">
        <v>40</v>
      </c>
      <c r="B46" s="60" t="s">
        <v>18</v>
      </c>
      <c r="C46" s="42">
        <v>6</v>
      </c>
      <c r="D46" s="42">
        <v>6</v>
      </c>
      <c r="E46" s="42">
        <v>5</v>
      </c>
      <c r="F46" s="42">
        <v>4</v>
      </c>
      <c r="G46" s="42">
        <v>5</v>
      </c>
      <c r="H46" s="42">
        <v>5</v>
      </c>
      <c r="I46" s="42">
        <v>5</v>
      </c>
      <c r="J46" s="42">
        <v>4</v>
      </c>
      <c r="K46" s="44">
        <f t="shared" si="0"/>
        <v>40</v>
      </c>
      <c r="L46" s="66"/>
    </row>
    <row r="47" spans="1:12" s="34" customFormat="1" ht="24" customHeight="1" x14ac:dyDescent="0.2">
      <c r="A47" s="35">
        <v>41</v>
      </c>
      <c r="B47" s="60" t="s">
        <v>37</v>
      </c>
      <c r="C47" s="42">
        <v>9</v>
      </c>
      <c r="D47" s="42">
        <v>9</v>
      </c>
      <c r="E47" s="42">
        <v>9</v>
      </c>
      <c r="F47" s="42">
        <v>9</v>
      </c>
      <c r="G47" s="42">
        <v>9</v>
      </c>
      <c r="H47" s="42">
        <v>9</v>
      </c>
      <c r="I47" s="42">
        <v>10</v>
      </c>
      <c r="J47" s="42">
        <v>9</v>
      </c>
      <c r="K47" s="44">
        <f t="shared" si="0"/>
        <v>73</v>
      </c>
      <c r="L47" s="68"/>
    </row>
    <row r="48" spans="1:12" s="34" customFormat="1" ht="24" customHeight="1" x14ac:dyDescent="0.2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8</v>
      </c>
      <c r="G48" s="42">
        <v>7</v>
      </c>
      <c r="H48" s="42">
        <v>7</v>
      </c>
      <c r="I48" s="42">
        <v>8</v>
      </c>
      <c r="J48" s="42">
        <v>8</v>
      </c>
      <c r="K48" s="44">
        <f t="shared" si="0"/>
        <v>61</v>
      </c>
      <c r="L48" s="66"/>
    </row>
    <row r="49" spans="1:12" s="34" customFormat="1" ht="24" customHeight="1" x14ac:dyDescent="0.2">
      <c r="A49" s="35">
        <v>43</v>
      </c>
      <c r="B49" s="60" t="s">
        <v>84</v>
      </c>
      <c r="C49" s="42">
        <v>2</v>
      </c>
      <c r="D49" s="42">
        <v>4</v>
      </c>
      <c r="E49" s="42">
        <v>3</v>
      </c>
      <c r="F49" s="42">
        <v>0</v>
      </c>
      <c r="G49" s="42">
        <v>2</v>
      </c>
      <c r="H49" s="42">
        <v>3</v>
      </c>
      <c r="I49" s="42">
        <v>4</v>
      </c>
      <c r="J49" s="42">
        <v>3</v>
      </c>
      <c r="K49" s="44">
        <f t="shared" si="0"/>
        <v>21</v>
      </c>
      <c r="L49" s="66"/>
    </row>
    <row r="50" spans="1:12" s="34" customFormat="1" ht="24" customHeight="1" thickBot="1" x14ac:dyDescent="0.25">
      <c r="A50" s="38">
        <v>44</v>
      </c>
      <c r="B50" s="61" t="s">
        <v>85</v>
      </c>
      <c r="C50" s="69">
        <v>9</v>
      </c>
      <c r="D50" s="69">
        <v>9</v>
      </c>
      <c r="E50" s="69">
        <v>8</v>
      </c>
      <c r="F50" s="69">
        <v>6</v>
      </c>
      <c r="G50" s="69">
        <v>9</v>
      </c>
      <c r="H50" s="69">
        <v>8</v>
      </c>
      <c r="I50" s="69">
        <v>8</v>
      </c>
      <c r="J50" s="69">
        <v>8</v>
      </c>
      <c r="K50" s="70">
        <f t="shared" si="0"/>
        <v>65</v>
      </c>
      <c r="L50" s="71"/>
    </row>
    <row r="52" spans="1:12" ht="18" x14ac:dyDescent="0.2">
      <c r="A52" s="15" t="s">
        <v>4</v>
      </c>
      <c r="L52" s="63" t="s">
        <v>35</v>
      </c>
    </row>
  </sheetData>
  <autoFilter ref="A6:L6" xr:uid="{00000000-0009-0000-0000-000003000000}">
    <sortState xmlns:xlrd2="http://schemas.microsoft.com/office/spreadsheetml/2017/richdata2" ref="A7:L50">
      <sortCondition descending="1" ref="K6"/>
    </sortState>
  </autoFilter>
  <sortState xmlns:xlrd2="http://schemas.microsoft.com/office/spreadsheetml/2017/richdata2"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6796875" defaultRowHeight="12.75" x14ac:dyDescent="0.15"/>
  <cols>
    <col min="1" max="1" width="4.98828125" style="10" customWidth="1"/>
    <col min="2" max="2" width="42.4765625" style="10" customWidth="1"/>
    <col min="3" max="10" width="12.9453125" style="10" customWidth="1"/>
    <col min="11" max="12" width="10.3828125" style="10" customWidth="1"/>
    <col min="13" max="16384" width="9.16796875" style="5"/>
  </cols>
  <sheetData>
    <row r="1" spans="1:12" ht="23.25" customHeight="1" x14ac:dyDescent="0.15">
      <c r="A1" s="398" t="s">
        <v>25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20.25" x14ac:dyDescent="0.1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  <c r="L2" s="25"/>
    </row>
    <row r="3" spans="1:12" ht="15.75" x14ac:dyDescent="0.2">
      <c r="A3" s="26" t="s">
        <v>56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25">
      <c r="A4" s="448" t="s">
        <v>13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</row>
    <row r="5" spans="1:12" ht="30" customHeight="1" thickBot="1" x14ac:dyDescent="0.2">
      <c r="A5" s="449" t="s">
        <v>50</v>
      </c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</row>
    <row r="6" spans="1:12" s="11" customFormat="1" ht="42" thickBot="1" x14ac:dyDescent="0.2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33" t="s">
        <v>2</v>
      </c>
    </row>
    <row r="7" spans="1:12" s="34" customFormat="1" ht="24" customHeight="1" x14ac:dyDescent="0.15">
      <c r="A7" s="45">
        <v>1</v>
      </c>
      <c r="B7" s="72" t="s">
        <v>57</v>
      </c>
      <c r="C7" s="73">
        <v>8</v>
      </c>
      <c r="D7" s="73">
        <v>6</v>
      </c>
      <c r="E7" s="73">
        <v>6</v>
      </c>
      <c r="F7" s="73">
        <v>6</v>
      </c>
      <c r="G7" s="73">
        <v>5</v>
      </c>
      <c r="H7" s="73">
        <v>6</v>
      </c>
      <c r="I7" s="73">
        <v>5</v>
      </c>
      <c r="J7" s="73">
        <v>5</v>
      </c>
      <c r="K7" s="74">
        <f>SUM(C7:J7)</f>
        <v>47</v>
      </c>
      <c r="L7" s="75"/>
    </row>
    <row r="8" spans="1:12" s="34" customFormat="1" ht="24" customHeight="1" x14ac:dyDescent="0.15">
      <c r="A8" s="35">
        <v>2</v>
      </c>
      <c r="B8" s="58" t="s">
        <v>58</v>
      </c>
      <c r="C8" s="42">
        <v>9</v>
      </c>
      <c r="D8" s="42">
        <v>8</v>
      </c>
      <c r="E8" s="42">
        <v>8</v>
      </c>
      <c r="F8" s="42">
        <v>7</v>
      </c>
      <c r="G8" s="42">
        <v>7</v>
      </c>
      <c r="H8" s="42">
        <v>7</v>
      </c>
      <c r="I8" s="42">
        <v>6</v>
      </c>
      <c r="J8" s="42">
        <v>9</v>
      </c>
      <c r="K8" s="44">
        <f>SUM(C8:J8)</f>
        <v>61</v>
      </c>
      <c r="L8" s="76"/>
    </row>
    <row r="9" spans="1:12" s="34" customFormat="1" ht="24" customHeight="1" x14ac:dyDescent="0.15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ref="K9:K50" si="0">SUM(C9:J9)</f>
        <v>0</v>
      </c>
      <c r="L9" s="76"/>
    </row>
    <row r="10" spans="1:12" s="34" customFormat="1" ht="24" customHeight="1" x14ac:dyDescent="0.15">
      <c r="A10" s="35">
        <v>4</v>
      </c>
      <c r="B10" s="58" t="s">
        <v>47</v>
      </c>
      <c r="C10" s="42">
        <v>10</v>
      </c>
      <c r="D10" s="42">
        <v>9</v>
      </c>
      <c r="E10" s="42">
        <v>9</v>
      </c>
      <c r="F10" s="42">
        <v>8</v>
      </c>
      <c r="G10" s="42">
        <v>9</v>
      </c>
      <c r="H10" s="42">
        <v>9</v>
      </c>
      <c r="I10" s="42">
        <v>10</v>
      </c>
      <c r="J10" s="42">
        <v>10</v>
      </c>
      <c r="K10" s="44">
        <f t="shared" si="0"/>
        <v>74</v>
      </c>
      <c r="L10" s="76"/>
    </row>
    <row r="11" spans="1:12" s="34" customFormat="1" ht="24" customHeight="1" x14ac:dyDescent="0.15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3</v>
      </c>
      <c r="G11" s="42">
        <v>5</v>
      </c>
      <c r="H11" s="42">
        <v>4</v>
      </c>
      <c r="I11" s="42">
        <v>4</v>
      </c>
      <c r="J11" s="42">
        <v>3</v>
      </c>
      <c r="K11" s="44">
        <f t="shared" si="0"/>
        <v>30</v>
      </c>
      <c r="L11" s="76"/>
    </row>
    <row r="12" spans="1:12" s="34" customFormat="1" ht="24" customHeight="1" x14ac:dyDescent="0.15">
      <c r="A12" s="35">
        <v>6</v>
      </c>
      <c r="B12" s="58" t="s">
        <v>61</v>
      </c>
      <c r="C12" s="42">
        <v>6</v>
      </c>
      <c r="D12" s="42">
        <v>7</v>
      </c>
      <c r="E12" s="42">
        <v>0</v>
      </c>
      <c r="F12" s="42">
        <v>0</v>
      </c>
      <c r="G12" s="42">
        <v>4</v>
      </c>
      <c r="H12" s="42">
        <v>4</v>
      </c>
      <c r="I12" s="42">
        <v>3</v>
      </c>
      <c r="J12" s="42">
        <v>3</v>
      </c>
      <c r="K12" s="44">
        <f t="shared" si="0"/>
        <v>27</v>
      </c>
      <c r="L12" s="76"/>
    </row>
    <row r="13" spans="1:12" s="34" customFormat="1" ht="24" customHeight="1" x14ac:dyDescent="0.15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5</v>
      </c>
      <c r="K13" s="44">
        <f t="shared" si="0"/>
        <v>42</v>
      </c>
      <c r="L13" s="76"/>
    </row>
    <row r="14" spans="1:12" s="34" customFormat="1" ht="24" customHeight="1" x14ac:dyDescent="0.15">
      <c r="A14" s="35">
        <v>8</v>
      </c>
      <c r="B14" s="58" t="s">
        <v>63</v>
      </c>
      <c r="C14" s="42">
        <v>8</v>
      </c>
      <c r="D14" s="42">
        <v>7</v>
      </c>
      <c r="E14" s="42">
        <v>6</v>
      </c>
      <c r="F14" s="42">
        <v>0</v>
      </c>
      <c r="G14" s="42">
        <v>4</v>
      </c>
      <c r="H14" s="42">
        <v>5</v>
      </c>
      <c r="I14" s="42">
        <v>0</v>
      </c>
      <c r="J14" s="42">
        <v>3</v>
      </c>
      <c r="K14" s="44">
        <f t="shared" si="0"/>
        <v>33</v>
      </c>
      <c r="L14" s="76"/>
    </row>
    <row r="15" spans="1:12" s="34" customFormat="1" ht="24" customHeight="1" x14ac:dyDescent="0.15">
      <c r="A15" s="35">
        <v>9</v>
      </c>
      <c r="B15" s="58" t="s">
        <v>30</v>
      </c>
      <c r="C15" s="42">
        <v>8</v>
      </c>
      <c r="D15" s="42">
        <v>8</v>
      </c>
      <c r="E15" s="42">
        <v>10</v>
      </c>
      <c r="F15" s="42">
        <v>8</v>
      </c>
      <c r="G15" s="42">
        <v>9</v>
      </c>
      <c r="H15" s="42">
        <v>9</v>
      </c>
      <c r="I15" s="42">
        <v>9</v>
      </c>
      <c r="J15" s="42">
        <v>8</v>
      </c>
      <c r="K15" s="44">
        <f t="shared" si="0"/>
        <v>69</v>
      </c>
      <c r="L15" s="76"/>
    </row>
    <row r="16" spans="1:12" s="34" customFormat="1" ht="24" customHeight="1" x14ac:dyDescent="0.15">
      <c r="A16" s="35">
        <v>10</v>
      </c>
      <c r="B16" s="58" t="s">
        <v>31</v>
      </c>
      <c r="C16" s="42">
        <v>8</v>
      </c>
      <c r="D16" s="42">
        <v>10</v>
      </c>
      <c r="E16" s="42">
        <v>6</v>
      </c>
      <c r="F16" s="42">
        <v>6</v>
      </c>
      <c r="G16" s="42">
        <v>7</v>
      </c>
      <c r="H16" s="42">
        <v>6</v>
      </c>
      <c r="I16" s="42">
        <v>8</v>
      </c>
      <c r="J16" s="42">
        <v>8</v>
      </c>
      <c r="K16" s="44">
        <f t="shared" si="0"/>
        <v>59</v>
      </c>
      <c r="L16" s="76"/>
    </row>
    <row r="17" spans="1:12" s="34" customFormat="1" ht="24" customHeight="1" x14ac:dyDescent="0.15">
      <c r="A17" s="35">
        <v>11</v>
      </c>
      <c r="B17" s="58" t="s">
        <v>64</v>
      </c>
      <c r="C17" s="42">
        <v>10</v>
      </c>
      <c r="D17" s="42">
        <v>10</v>
      </c>
      <c r="E17" s="42">
        <v>10</v>
      </c>
      <c r="F17" s="42">
        <v>8</v>
      </c>
      <c r="G17" s="42">
        <v>9</v>
      </c>
      <c r="H17" s="42">
        <v>9</v>
      </c>
      <c r="I17" s="42">
        <v>10</v>
      </c>
      <c r="J17" s="42">
        <v>10</v>
      </c>
      <c r="K17" s="44">
        <f t="shared" si="0"/>
        <v>76</v>
      </c>
      <c r="L17" s="76"/>
    </row>
    <row r="18" spans="1:12" s="34" customFormat="1" ht="24" customHeight="1" x14ac:dyDescent="0.15">
      <c r="A18" s="35">
        <v>12</v>
      </c>
      <c r="B18" s="58" t="s">
        <v>17</v>
      </c>
      <c r="C18" s="42">
        <v>7</v>
      </c>
      <c r="D18" s="42">
        <v>7</v>
      </c>
      <c r="E18" s="42">
        <v>7</v>
      </c>
      <c r="F18" s="42">
        <v>6</v>
      </c>
      <c r="G18" s="42">
        <v>6</v>
      </c>
      <c r="H18" s="42">
        <v>5</v>
      </c>
      <c r="I18" s="42">
        <v>6</v>
      </c>
      <c r="J18" s="42">
        <v>5</v>
      </c>
      <c r="K18" s="44">
        <f t="shared" si="0"/>
        <v>49</v>
      </c>
      <c r="L18" s="76"/>
    </row>
    <row r="19" spans="1:12" s="34" customFormat="1" ht="24" customHeight="1" x14ac:dyDescent="0.15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76"/>
    </row>
    <row r="20" spans="1:12" s="34" customFormat="1" ht="24" customHeight="1" x14ac:dyDescent="0.15">
      <c r="A20" s="35">
        <v>14</v>
      </c>
      <c r="B20" s="58" t="s">
        <v>21</v>
      </c>
      <c r="C20" s="42">
        <v>7</v>
      </c>
      <c r="D20" s="42">
        <v>10</v>
      </c>
      <c r="E20" s="42">
        <v>7</v>
      </c>
      <c r="F20" s="42">
        <v>6</v>
      </c>
      <c r="G20" s="42">
        <v>6</v>
      </c>
      <c r="H20" s="42">
        <v>6</v>
      </c>
      <c r="I20" s="42">
        <v>8</v>
      </c>
      <c r="J20" s="42">
        <v>9</v>
      </c>
      <c r="K20" s="44">
        <f t="shared" si="0"/>
        <v>59</v>
      </c>
      <c r="L20" s="76"/>
    </row>
    <row r="21" spans="1:12" s="34" customFormat="1" ht="24" customHeight="1" x14ac:dyDescent="0.15">
      <c r="A21" s="35">
        <v>15</v>
      </c>
      <c r="B21" s="58" t="s">
        <v>66</v>
      </c>
      <c r="C21" s="42">
        <v>6</v>
      </c>
      <c r="D21" s="42">
        <v>5</v>
      </c>
      <c r="E21" s="42">
        <v>4</v>
      </c>
      <c r="F21" s="42">
        <v>3</v>
      </c>
      <c r="G21" s="42">
        <v>3</v>
      </c>
      <c r="H21" s="42">
        <v>4</v>
      </c>
      <c r="I21" s="42">
        <v>0</v>
      </c>
      <c r="J21" s="42">
        <v>4</v>
      </c>
      <c r="K21" s="44">
        <f t="shared" si="0"/>
        <v>29</v>
      </c>
      <c r="L21" s="76"/>
    </row>
    <row r="22" spans="1:12" s="34" customFormat="1" ht="24" customHeight="1" x14ac:dyDescent="0.15">
      <c r="A22" s="35">
        <v>16</v>
      </c>
      <c r="B22" s="58" t="s">
        <v>67</v>
      </c>
      <c r="C22" s="42">
        <v>8</v>
      </c>
      <c r="D22" s="42">
        <v>6</v>
      </c>
      <c r="E22" s="42">
        <v>6</v>
      </c>
      <c r="F22" s="42">
        <v>7</v>
      </c>
      <c r="G22" s="42">
        <v>7</v>
      </c>
      <c r="H22" s="42">
        <v>0</v>
      </c>
      <c r="I22" s="42">
        <v>6</v>
      </c>
      <c r="J22" s="42">
        <v>8</v>
      </c>
      <c r="K22" s="44">
        <f t="shared" si="0"/>
        <v>48</v>
      </c>
      <c r="L22" s="76"/>
    </row>
    <row r="23" spans="1:12" s="34" customFormat="1" ht="24" customHeight="1" x14ac:dyDescent="0.15">
      <c r="A23" s="35">
        <v>17</v>
      </c>
      <c r="B23" s="58" t="s">
        <v>19</v>
      </c>
      <c r="C23" s="42">
        <v>7</v>
      </c>
      <c r="D23" s="42">
        <v>8</v>
      </c>
      <c r="E23" s="42">
        <v>6</v>
      </c>
      <c r="F23" s="42">
        <v>6</v>
      </c>
      <c r="G23" s="42">
        <v>7</v>
      </c>
      <c r="H23" s="42">
        <v>5</v>
      </c>
      <c r="I23" s="42">
        <v>4</v>
      </c>
      <c r="J23" s="42">
        <v>6</v>
      </c>
      <c r="K23" s="44">
        <f t="shared" si="0"/>
        <v>49</v>
      </c>
      <c r="L23" s="76"/>
    </row>
    <row r="24" spans="1:12" s="34" customFormat="1" ht="24" customHeight="1" x14ac:dyDescent="0.15">
      <c r="A24" s="35">
        <v>18</v>
      </c>
      <c r="B24" s="58" t="s">
        <v>33</v>
      </c>
      <c r="C24" s="42">
        <v>8</v>
      </c>
      <c r="D24" s="42">
        <v>8</v>
      </c>
      <c r="E24" s="42">
        <v>6</v>
      </c>
      <c r="F24" s="42">
        <v>5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48</v>
      </c>
      <c r="L24" s="76"/>
    </row>
    <row r="25" spans="1:12" s="34" customFormat="1" ht="24" customHeight="1" x14ac:dyDescent="0.15">
      <c r="A25" s="35">
        <v>19</v>
      </c>
      <c r="B25" s="58" t="s">
        <v>68</v>
      </c>
      <c r="C25" s="42">
        <v>7</v>
      </c>
      <c r="D25" s="42">
        <v>7</v>
      </c>
      <c r="E25" s="42">
        <v>6</v>
      </c>
      <c r="F25" s="42">
        <v>7</v>
      </c>
      <c r="G25" s="42">
        <v>7</v>
      </c>
      <c r="H25" s="42">
        <v>7</v>
      </c>
      <c r="I25" s="42">
        <v>8</v>
      </c>
      <c r="J25" s="42">
        <v>8</v>
      </c>
      <c r="K25" s="44">
        <f t="shared" si="0"/>
        <v>57</v>
      </c>
      <c r="L25" s="76"/>
    </row>
    <row r="26" spans="1:12" s="34" customFormat="1" ht="24" customHeight="1" x14ac:dyDescent="0.15">
      <c r="A26" s="35">
        <v>20</v>
      </c>
      <c r="B26" s="58" t="s">
        <v>69</v>
      </c>
      <c r="C26" s="42">
        <v>5</v>
      </c>
      <c r="D26" s="42">
        <v>6</v>
      </c>
      <c r="E26" s="42">
        <v>4</v>
      </c>
      <c r="F26" s="42">
        <v>0</v>
      </c>
      <c r="G26" s="42">
        <v>7</v>
      </c>
      <c r="H26" s="42">
        <v>6</v>
      </c>
      <c r="I26" s="42">
        <v>5</v>
      </c>
      <c r="J26" s="42">
        <v>4</v>
      </c>
      <c r="K26" s="44">
        <f t="shared" si="0"/>
        <v>37</v>
      </c>
      <c r="L26" s="76"/>
    </row>
    <row r="27" spans="1:12" s="34" customFormat="1" ht="24" customHeight="1" x14ac:dyDescent="0.15">
      <c r="A27" s="35">
        <v>21</v>
      </c>
      <c r="B27" s="58" t="s">
        <v>70</v>
      </c>
      <c r="C27" s="42">
        <v>6</v>
      </c>
      <c r="D27" s="42">
        <v>7</v>
      </c>
      <c r="E27" s="42">
        <v>7</v>
      </c>
      <c r="F27" s="42">
        <v>5</v>
      </c>
      <c r="G27" s="42">
        <v>5</v>
      </c>
      <c r="H27" s="42">
        <v>5</v>
      </c>
      <c r="I27" s="42">
        <v>7</v>
      </c>
      <c r="J27" s="42">
        <v>6</v>
      </c>
      <c r="K27" s="44">
        <f t="shared" si="0"/>
        <v>48</v>
      </c>
      <c r="L27" s="76"/>
    </row>
    <row r="28" spans="1:12" s="34" customFormat="1" ht="24" customHeight="1" x14ac:dyDescent="0.15">
      <c r="A28" s="35">
        <v>22</v>
      </c>
      <c r="B28" s="58" t="s">
        <v>71</v>
      </c>
      <c r="C28" s="42">
        <v>10</v>
      </c>
      <c r="D28" s="42">
        <v>8</v>
      </c>
      <c r="E28" s="42">
        <v>7</v>
      </c>
      <c r="F28" s="42">
        <v>6</v>
      </c>
      <c r="G28" s="42">
        <v>5</v>
      </c>
      <c r="H28" s="42">
        <v>6</v>
      </c>
      <c r="I28" s="42">
        <v>7</v>
      </c>
      <c r="J28" s="42">
        <v>7</v>
      </c>
      <c r="K28" s="44">
        <f t="shared" si="0"/>
        <v>56</v>
      </c>
      <c r="L28" s="76"/>
    </row>
    <row r="29" spans="1:12" s="34" customFormat="1" ht="24" customHeight="1" x14ac:dyDescent="0.15">
      <c r="A29" s="35">
        <v>23</v>
      </c>
      <c r="B29" s="58" t="s">
        <v>72</v>
      </c>
      <c r="C29" s="42">
        <v>8</v>
      </c>
      <c r="D29" s="42">
        <v>7</v>
      </c>
      <c r="E29" s="42">
        <v>4</v>
      </c>
      <c r="F29" s="42">
        <v>5</v>
      </c>
      <c r="G29" s="42">
        <v>5</v>
      </c>
      <c r="H29" s="42">
        <v>5</v>
      </c>
      <c r="I29" s="42">
        <v>8</v>
      </c>
      <c r="J29" s="42">
        <v>6</v>
      </c>
      <c r="K29" s="44">
        <f t="shared" si="0"/>
        <v>48</v>
      </c>
      <c r="L29" s="76"/>
    </row>
    <row r="30" spans="1:12" s="34" customFormat="1" ht="24" customHeight="1" x14ac:dyDescent="0.15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6</v>
      </c>
      <c r="G30" s="42">
        <v>7</v>
      </c>
      <c r="H30" s="42">
        <v>8</v>
      </c>
      <c r="I30" s="42">
        <v>6</v>
      </c>
      <c r="J30" s="42">
        <v>8</v>
      </c>
      <c r="K30" s="44">
        <f t="shared" si="0"/>
        <v>55</v>
      </c>
      <c r="L30" s="76"/>
    </row>
    <row r="31" spans="1:12" s="34" customFormat="1" ht="24" customHeight="1" x14ac:dyDescent="0.15">
      <c r="A31" s="35">
        <v>25</v>
      </c>
      <c r="B31" s="58" t="s">
        <v>73</v>
      </c>
      <c r="C31" s="42">
        <v>6</v>
      </c>
      <c r="D31" s="42">
        <v>6</v>
      </c>
      <c r="E31" s="42">
        <v>5</v>
      </c>
      <c r="F31" s="42">
        <v>4</v>
      </c>
      <c r="G31" s="42">
        <v>3</v>
      </c>
      <c r="H31" s="42">
        <v>4</v>
      </c>
      <c r="I31" s="42">
        <v>4</v>
      </c>
      <c r="J31" s="42">
        <v>3</v>
      </c>
      <c r="K31" s="44">
        <f t="shared" si="0"/>
        <v>35</v>
      </c>
      <c r="L31" s="76"/>
    </row>
    <row r="32" spans="1:12" s="34" customFormat="1" ht="24" customHeight="1" x14ac:dyDescent="0.15">
      <c r="A32" s="35">
        <v>26</v>
      </c>
      <c r="B32" s="58" t="s">
        <v>74</v>
      </c>
      <c r="C32" s="42">
        <v>5</v>
      </c>
      <c r="D32" s="42">
        <v>5</v>
      </c>
      <c r="E32" s="42">
        <v>4</v>
      </c>
      <c r="F32" s="42">
        <v>4</v>
      </c>
      <c r="G32" s="42">
        <v>3</v>
      </c>
      <c r="H32" s="42">
        <v>4</v>
      </c>
      <c r="I32" s="42">
        <v>5</v>
      </c>
      <c r="J32" s="42">
        <v>3</v>
      </c>
      <c r="K32" s="44">
        <f t="shared" si="0"/>
        <v>33</v>
      </c>
      <c r="L32" s="76"/>
    </row>
    <row r="33" spans="1:12" s="34" customFormat="1" ht="24" customHeight="1" x14ac:dyDescent="0.2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4</v>
      </c>
      <c r="H33" s="42">
        <v>5</v>
      </c>
      <c r="I33" s="42">
        <v>7</v>
      </c>
      <c r="J33" s="42">
        <v>6</v>
      </c>
      <c r="K33" s="44">
        <f t="shared" si="0"/>
        <v>46</v>
      </c>
      <c r="L33" s="76"/>
    </row>
    <row r="34" spans="1:12" s="34" customFormat="1" ht="24" customHeight="1" x14ac:dyDescent="0.15">
      <c r="A34" s="35">
        <v>28</v>
      </c>
      <c r="B34" s="58" t="s">
        <v>76</v>
      </c>
      <c r="C34" s="42">
        <v>7</v>
      </c>
      <c r="D34" s="42">
        <v>6</v>
      </c>
      <c r="E34" s="42">
        <v>7</v>
      </c>
      <c r="F34" s="42">
        <v>6</v>
      </c>
      <c r="G34" s="42">
        <v>5</v>
      </c>
      <c r="H34" s="42">
        <v>8</v>
      </c>
      <c r="I34" s="42">
        <v>6</v>
      </c>
      <c r="J34" s="42">
        <v>8</v>
      </c>
      <c r="K34" s="44">
        <f t="shared" si="0"/>
        <v>53</v>
      </c>
      <c r="L34" s="76"/>
    </row>
    <row r="35" spans="1:12" s="34" customFormat="1" ht="24" customHeight="1" x14ac:dyDescent="0.2">
      <c r="A35" s="35">
        <v>29</v>
      </c>
      <c r="B35" s="60" t="s">
        <v>77</v>
      </c>
      <c r="C35" s="42">
        <v>5</v>
      </c>
      <c r="D35" s="42">
        <v>5</v>
      </c>
      <c r="E35" s="42">
        <v>4</v>
      </c>
      <c r="F35" s="42">
        <v>3</v>
      </c>
      <c r="G35" s="42">
        <v>4</v>
      </c>
      <c r="H35" s="42">
        <v>4</v>
      </c>
      <c r="I35" s="42">
        <v>3</v>
      </c>
      <c r="J35" s="42">
        <v>4</v>
      </c>
      <c r="K35" s="44">
        <f t="shared" si="0"/>
        <v>32</v>
      </c>
      <c r="L35" s="76"/>
    </row>
    <row r="36" spans="1:12" s="34" customFormat="1" ht="24" customHeight="1" x14ac:dyDescent="0.2">
      <c r="A36" s="35">
        <v>30</v>
      </c>
      <c r="B36" s="60" t="s">
        <v>78</v>
      </c>
      <c r="C36" s="42">
        <v>5</v>
      </c>
      <c r="D36" s="42">
        <v>5</v>
      </c>
      <c r="E36" s="42">
        <v>6</v>
      </c>
      <c r="F36" s="42">
        <v>7</v>
      </c>
      <c r="G36" s="42">
        <v>6</v>
      </c>
      <c r="H36" s="42">
        <v>7</v>
      </c>
      <c r="I36" s="42">
        <v>5</v>
      </c>
      <c r="J36" s="42">
        <v>7</v>
      </c>
      <c r="K36" s="44">
        <f t="shared" si="0"/>
        <v>48</v>
      </c>
      <c r="L36" s="76"/>
    </row>
    <row r="37" spans="1:12" s="34" customFormat="1" ht="24" customHeight="1" x14ac:dyDescent="0.2">
      <c r="A37" s="35">
        <v>31</v>
      </c>
      <c r="B37" s="60" t="s">
        <v>79</v>
      </c>
      <c r="C37" s="42">
        <v>10</v>
      </c>
      <c r="D37" s="42">
        <v>9</v>
      </c>
      <c r="E37" s="42">
        <v>7</v>
      </c>
      <c r="F37" s="42">
        <v>9</v>
      </c>
      <c r="G37" s="42">
        <v>9</v>
      </c>
      <c r="H37" s="42">
        <v>8</v>
      </c>
      <c r="I37" s="42">
        <v>10</v>
      </c>
      <c r="J37" s="42">
        <v>10</v>
      </c>
      <c r="K37" s="44">
        <f t="shared" si="0"/>
        <v>72</v>
      </c>
      <c r="L37" s="76"/>
    </row>
    <row r="38" spans="1:12" s="34" customFormat="1" ht="24" customHeight="1" x14ac:dyDescent="0.2">
      <c r="A38" s="35">
        <v>32</v>
      </c>
      <c r="B38" s="60" t="s">
        <v>80</v>
      </c>
      <c r="C38" s="42">
        <v>7</v>
      </c>
      <c r="D38" s="42">
        <v>6</v>
      </c>
      <c r="E38" s="42">
        <v>6</v>
      </c>
      <c r="F38" s="42">
        <v>7</v>
      </c>
      <c r="G38" s="42">
        <v>7</v>
      </c>
      <c r="H38" s="42">
        <v>6</v>
      </c>
      <c r="I38" s="42">
        <v>8</v>
      </c>
      <c r="J38" s="42">
        <v>8</v>
      </c>
      <c r="K38" s="44">
        <f t="shared" si="0"/>
        <v>55</v>
      </c>
      <c r="L38" s="76"/>
    </row>
    <row r="39" spans="1:12" s="34" customFormat="1" ht="24" customHeight="1" x14ac:dyDescent="0.2">
      <c r="A39" s="35">
        <v>33</v>
      </c>
      <c r="B39" s="60" t="s">
        <v>81</v>
      </c>
      <c r="C39" s="42">
        <v>8</v>
      </c>
      <c r="D39" s="42">
        <v>9</v>
      </c>
      <c r="E39" s="42">
        <v>8</v>
      </c>
      <c r="F39" s="42">
        <v>8</v>
      </c>
      <c r="G39" s="42">
        <v>8</v>
      </c>
      <c r="H39" s="42">
        <v>9</v>
      </c>
      <c r="I39" s="42">
        <v>10</v>
      </c>
      <c r="J39" s="42">
        <v>10</v>
      </c>
      <c r="K39" s="44">
        <f t="shared" si="0"/>
        <v>70</v>
      </c>
      <c r="L39" s="76"/>
    </row>
    <row r="40" spans="1:12" s="34" customFormat="1" ht="24" customHeight="1" x14ac:dyDescent="0.2">
      <c r="A40" s="35">
        <v>34</v>
      </c>
      <c r="B40" s="60" t="s">
        <v>27</v>
      </c>
      <c r="C40" s="42">
        <v>7</v>
      </c>
      <c r="D40" s="42">
        <v>7</v>
      </c>
      <c r="E40" s="42">
        <v>6</v>
      </c>
      <c r="F40" s="42">
        <v>5</v>
      </c>
      <c r="G40" s="42">
        <v>6</v>
      </c>
      <c r="H40" s="42">
        <v>5</v>
      </c>
      <c r="I40" s="42">
        <v>5</v>
      </c>
      <c r="J40" s="42">
        <v>7</v>
      </c>
      <c r="K40" s="44">
        <f t="shared" si="0"/>
        <v>48</v>
      </c>
      <c r="L40" s="76"/>
    </row>
    <row r="41" spans="1:12" s="34" customFormat="1" ht="24" customHeight="1" x14ac:dyDescent="0.2">
      <c r="A41" s="35">
        <v>35</v>
      </c>
      <c r="B41" s="60" t="s">
        <v>82</v>
      </c>
      <c r="C41" s="42">
        <v>4</v>
      </c>
      <c r="D41" s="42">
        <v>3</v>
      </c>
      <c r="E41" s="42">
        <v>3</v>
      </c>
      <c r="F41" s="42">
        <v>2</v>
      </c>
      <c r="G41" s="42">
        <v>2</v>
      </c>
      <c r="H41" s="42">
        <v>2</v>
      </c>
      <c r="I41" s="42">
        <v>2</v>
      </c>
      <c r="J41" s="42">
        <v>3</v>
      </c>
      <c r="K41" s="44">
        <f t="shared" si="0"/>
        <v>21</v>
      </c>
      <c r="L41" s="76"/>
    </row>
    <row r="42" spans="1:12" s="34" customFormat="1" ht="24" customHeight="1" x14ac:dyDescent="0.2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5</v>
      </c>
      <c r="I42" s="42">
        <v>4</v>
      </c>
      <c r="J42" s="42">
        <v>5</v>
      </c>
      <c r="K42" s="44">
        <f t="shared" si="0"/>
        <v>41</v>
      </c>
      <c r="L42" s="76"/>
    </row>
    <row r="43" spans="1:12" s="34" customFormat="1" ht="24" customHeight="1" x14ac:dyDescent="0.2">
      <c r="A43" s="35">
        <v>37</v>
      </c>
      <c r="B43" s="60" t="s">
        <v>15</v>
      </c>
      <c r="C43" s="42">
        <v>8</v>
      </c>
      <c r="D43" s="42">
        <v>8</v>
      </c>
      <c r="E43" s="42">
        <v>7</v>
      </c>
      <c r="F43" s="42">
        <v>7</v>
      </c>
      <c r="G43" s="42">
        <v>8</v>
      </c>
      <c r="H43" s="42">
        <v>6</v>
      </c>
      <c r="I43" s="42">
        <v>8</v>
      </c>
      <c r="J43" s="42">
        <v>8</v>
      </c>
      <c r="K43" s="44">
        <f t="shared" si="0"/>
        <v>60</v>
      </c>
      <c r="L43" s="76"/>
    </row>
    <row r="44" spans="1:12" s="34" customFormat="1" ht="24" customHeight="1" x14ac:dyDescent="0.2">
      <c r="A44" s="35">
        <v>38</v>
      </c>
      <c r="B44" s="60" t="s">
        <v>16</v>
      </c>
      <c r="C44" s="42">
        <v>7</v>
      </c>
      <c r="D44" s="42">
        <v>8</v>
      </c>
      <c r="E44" s="42">
        <v>6</v>
      </c>
      <c r="F44" s="42">
        <v>5</v>
      </c>
      <c r="G44" s="42">
        <v>5</v>
      </c>
      <c r="H44" s="42">
        <v>6</v>
      </c>
      <c r="I44" s="42">
        <v>8</v>
      </c>
      <c r="J44" s="42">
        <v>7</v>
      </c>
      <c r="K44" s="44">
        <f t="shared" si="0"/>
        <v>52</v>
      </c>
      <c r="L44" s="76"/>
    </row>
    <row r="45" spans="1:12" s="34" customFormat="1" ht="24" customHeight="1" x14ac:dyDescent="0.2">
      <c r="A45" s="35">
        <v>39</v>
      </c>
      <c r="B45" s="60" t="s">
        <v>83</v>
      </c>
      <c r="C45" s="42">
        <v>7</v>
      </c>
      <c r="D45" s="42">
        <v>6</v>
      </c>
      <c r="E45" s="42">
        <v>6</v>
      </c>
      <c r="F45" s="42">
        <v>4</v>
      </c>
      <c r="G45" s="42">
        <v>3</v>
      </c>
      <c r="H45" s="42">
        <v>4</v>
      </c>
      <c r="I45" s="42">
        <v>4</v>
      </c>
      <c r="J45" s="42">
        <v>4</v>
      </c>
      <c r="K45" s="44">
        <f t="shared" si="0"/>
        <v>38</v>
      </c>
      <c r="L45" s="76"/>
    </row>
    <row r="46" spans="1:12" s="34" customFormat="1" ht="24" customHeight="1" x14ac:dyDescent="0.2">
      <c r="A46" s="35">
        <v>40</v>
      </c>
      <c r="B46" s="60" t="s">
        <v>18</v>
      </c>
      <c r="C46" s="42">
        <v>6</v>
      </c>
      <c r="D46" s="42">
        <v>5</v>
      </c>
      <c r="E46" s="42">
        <v>4</v>
      </c>
      <c r="F46" s="42">
        <v>2</v>
      </c>
      <c r="G46" s="42">
        <v>3</v>
      </c>
      <c r="H46" s="42">
        <v>3</v>
      </c>
      <c r="I46" s="42">
        <v>4</v>
      </c>
      <c r="J46" s="42">
        <v>3</v>
      </c>
      <c r="K46" s="44">
        <f t="shared" si="0"/>
        <v>30</v>
      </c>
      <c r="L46" s="76"/>
    </row>
    <row r="47" spans="1:12" s="34" customFormat="1" ht="24" customHeight="1" x14ac:dyDescent="0.2">
      <c r="A47" s="35">
        <v>41</v>
      </c>
      <c r="B47" s="60" t="s">
        <v>37</v>
      </c>
      <c r="C47" s="42">
        <v>8</v>
      </c>
      <c r="D47" s="42">
        <v>8</v>
      </c>
      <c r="E47" s="42">
        <v>9</v>
      </c>
      <c r="F47" s="42">
        <v>8</v>
      </c>
      <c r="G47" s="42">
        <v>10</v>
      </c>
      <c r="H47" s="42">
        <v>9</v>
      </c>
      <c r="I47" s="42">
        <v>9</v>
      </c>
      <c r="J47" s="42">
        <v>10</v>
      </c>
      <c r="K47" s="44">
        <f t="shared" si="0"/>
        <v>71</v>
      </c>
      <c r="L47" s="76"/>
    </row>
    <row r="48" spans="1:12" s="34" customFormat="1" ht="24" customHeight="1" x14ac:dyDescent="0.2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6</v>
      </c>
      <c r="G48" s="42">
        <v>7</v>
      </c>
      <c r="H48" s="42">
        <v>7</v>
      </c>
      <c r="I48" s="42">
        <v>6</v>
      </c>
      <c r="J48" s="42">
        <v>9</v>
      </c>
      <c r="K48" s="44">
        <f t="shared" si="0"/>
        <v>58</v>
      </c>
      <c r="L48" s="76"/>
    </row>
    <row r="49" spans="1:12" s="34" customFormat="1" ht="24" customHeight="1" x14ac:dyDescent="0.2">
      <c r="A49" s="35">
        <v>43</v>
      </c>
      <c r="B49" s="60" t="s">
        <v>84</v>
      </c>
      <c r="C49" s="42">
        <v>3</v>
      </c>
      <c r="D49" s="42">
        <v>4</v>
      </c>
      <c r="E49" s="42">
        <v>4</v>
      </c>
      <c r="F49" s="42">
        <v>0</v>
      </c>
      <c r="G49" s="42">
        <v>2</v>
      </c>
      <c r="H49" s="42">
        <v>4</v>
      </c>
      <c r="I49" s="42">
        <v>4</v>
      </c>
      <c r="J49" s="42">
        <v>4</v>
      </c>
      <c r="K49" s="44">
        <f t="shared" si="0"/>
        <v>25</v>
      </c>
      <c r="L49" s="76"/>
    </row>
    <row r="50" spans="1:12" s="34" customFormat="1" ht="24" customHeight="1" thickBot="1" x14ac:dyDescent="0.25">
      <c r="A50" s="38">
        <v>44</v>
      </c>
      <c r="B50" s="61" t="s">
        <v>85</v>
      </c>
      <c r="C50" s="69">
        <v>10</v>
      </c>
      <c r="D50" s="69">
        <v>10</v>
      </c>
      <c r="E50" s="69">
        <v>8</v>
      </c>
      <c r="F50" s="69">
        <v>6</v>
      </c>
      <c r="G50" s="69">
        <v>9</v>
      </c>
      <c r="H50" s="69">
        <v>8</v>
      </c>
      <c r="I50" s="69">
        <v>8</v>
      </c>
      <c r="J50" s="69">
        <v>8</v>
      </c>
      <c r="K50" s="70">
        <f t="shared" si="0"/>
        <v>67</v>
      </c>
      <c r="L50" s="77"/>
    </row>
    <row r="52" spans="1:12" ht="18" x14ac:dyDescent="0.15">
      <c r="A52" s="15" t="s">
        <v>86</v>
      </c>
      <c r="L52" s="16"/>
    </row>
  </sheetData>
  <autoFilter ref="A6:L6" xr:uid="{00000000-0009-0000-0000-000004000000}">
    <sortState xmlns:xlrd2="http://schemas.microsoft.com/office/spreadsheetml/2017/richdata2"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личники по местам!Заголовки_для_печати</vt:lpstr>
      <vt:lpstr>лично-командный!Заголовки_для_печати</vt:lpstr>
      <vt:lpstr>строй 1 судья!Заголовки_для_печати</vt:lpstr>
      <vt:lpstr>строй 2 судья!Заголовки_для_печати</vt:lpstr>
      <vt:lpstr>командный!Область_печати</vt:lpstr>
      <vt:lpstr>личники по местам!Область_печати</vt:lpstr>
      <vt:lpstr>лично-командный!Область_печати</vt:lpstr>
      <vt:lpstr>строй 1 судья!Область_печати</vt:lpstr>
      <vt:lpstr>строй 2 судья!Область_печати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2024-05-19T07:17:12Z</cp:lastPrinted>
  <dcterms:created xsi:type="dcterms:W3CDTF">1996-10-08T23:32:33Z</dcterms:created>
  <dcterms:modified xsi:type="dcterms:W3CDTF">2024-05-19T07:17:15Z</dcterms:modified>
</cp:coreProperties>
</file>